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0" yWindow="540" windowWidth="15195" windowHeight="8205" tabRatio="881" firstSheet="1" activeTab="5"/>
  </bookViews>
  <sheets>
    <sheet name="командн карты" sheetId="24" r:id="rId1"/>
    <sheet name="И муж 35" sheetId="2" r:id="rId2"/>
    <sheet name="И муж 35 (2)" sheetId="42" r:id="rId3"/>
    <sheet name="И муж 20" sheetId="35" r:id="rId4"/>
    <sheet name="И муж 20 (2)" sheetId="44" r:id="rId5"/>
    <sheet name="И жен 20" sheetId="36" r:id="rId6"/>
    <sheet name="И жен 20 (2)" sheetId="43" r:id="rId7"/>
    <sheet name="И дев 5" sheetId="37" r:id="rId8"/>
    <sheet name="И юноши 10" sheetId="38" r:id="rId9"/>
    <sheet name="И юниорки 10 " sheetId="39" r:id="rId10"/>
    <sheet name="И юниоры 10 " sheetId="40" r:id="rId11"/>
    <sheet name="командный" sheetId="3" r:id="rId12"/>
    <sheet name="Лист1" sheetId="41" r:id="rId13"/>
  </sheets>
  <externalReferences>
    <externalReference r:id="rId14"/>
  </externalReferences>
  <definedNames>
    <definedName name="_xlnm._FilterDatabase" localSheetId="11" hidden="1">командный!$C$21:$C$28</definedName>
    <definedName name="Ком" localSheetId="7">#REF!</definedName>
    <definedName name="Ком" localSheetId="6">#REF!</definedName>
    <definedName name="Ком" localSheetId="4">#REF!</definedName>
    <definedName name="Ком" localSheetId="2">#REF!</definedName>
    <definedName name="Ком" localSheetId="9">#REF!</definedName>
    <definedName name="Ком" localSheetId="10">#REF!</definedName>
    <definedName name="Ком" localSheetId="8">#REF!</definedName>
    <definedName name="Ком">#REF!</definedName>
    <definedName name="Команды" localSheetId="7">#REF!</definedName>
    <definedName name="Команды" localSheetId="6">#REF!</definedName>
    <definedName name="Команды" localSheetId="4">#REF!</definedName>
    <definedName name="Команды" localSheetId="2">#REF!</definedName>
    <definedName name="Команды" localSheetId="9">#REF!</definedName>
    <definedName name="Команды" localSheetId="10">#REF!</definedName>
    <definedName name="Команды" localSheetId="8">#REF!</definedName>
    <definedName name="Команды">#REF!</definedName>
    <definedName name="МЕСТА" localSheetId="7">'И дев 5'!#REF!</definedName>
    <definedName name="МЕСТА" localSheetId="5">'И жен 20'!#REF!</definedName>
    <definedName name="МЕСТА" localSheetId="6">'И жен 20 (2)'!$S$7:$S$48</definedName>
    <definedName name="МЕСТА" localSheetId="3">'И муж 20'!#REF!</definedName>
    <definedName name="МЕСТА" localSheetId="4">'И муж 20 (2)'!$L$8:$L$54</definedName>
    <definedName name="МЕСТА" localSheetId="2">'И муж 35 (2)'!#REF!</definedName>
    <definedName name="МЕСТА" localSheetId="9">'И юниорки 10 '!#REF!</definedName>
    <definedName name="МЕСТА" localSheetId="10">'И юниоры 10 '!#REF!</definedName>
    <definedName name="МЕСТА" localSheetId="8">'И юноши 10'!#REF!</definedName>
    <definedName name="МЕСТА">'И муж 35'!#REF!</definedName>
    <definedName name="НОМЕРА" localSheetId="7">'И дев 5'!$B$7:$B$34</definedName>
    <definedName name="НОМЕРА" localSheetId="5">'И жен 20'!$B$8:$B$52</definedName>
    <definedName name="НОМЕРА" localSheetId="6">'И жен 20 (2)'!$B$7:$B$48</definedName>
    <definedName name="НОМЕРА" localSheetId="3">'И муж 20'!$B$8:$B$58</definedName>
    <definedName name="НОМЕРА" localSheetId="4">'И муж 20 (2)'!$B$8:$B$54</definedName>
    <definedName name="НОМЕРА" localSheetId="2">'И муж 35 (2)'!$B$7:$B$21</definedName>
    <definedName name="НОМЕРА" localSheetId="9">'И юниорки 10 '!$B$8:$B$25</definedName>
    <definedName name="НОМЕРА" localSheetId="10">'И юниоры 10 '!$B$7:$B$22</definedName>
    <definedName name="НОМЕРА" localSheetId="8">'И юноши 10'!$B$8:$B$35</definedName>
    <definedName name="НОМЕРА">'И муж 35'!$B$7:$B$30</definedName>
    <definedName name="_xlnm.Print_Area" localSheetId="7">'И дев 5'!$A:$N</definedName>
    <definedName name="_xlnm.Print_Area" localSheetId="5">'И жен 20'!$A:$N</definedName>
    <definedName name="_xlnm.Print_Area" localSheetId="6">'И жен 20 (2)'!$A:$N</definedName>
    <definedName name="_xlnm.Print_Area" localSheetId="3">'И муж 20'!$A:$N</definedName>
    <definedName name="_xlnm.Print_Area" localSheetId="4">'И муж 20 (2)'!$A:$G</definedName>
    <definedName name="_xlnm.Print_Area" localSheetId="1">'И муж 35'!$A:$N</definedName>
    <definedName name="_xlnm.Print_Area" localSheetId="2">'И муж 35 (2)'!$A:$T</definedName>
    <definedName name="_xlnm.Print_Area" localSheetId="9">'И юниорки 10 '!$A:$N</definedName>
    <definedName name="_xlnm.Print_Area" localSheetId="10">'И юниоры 10 '!$A:$N</definedName>
    <definedName name="_xlnm.Print_Area" localSheetId="8">'И юноши 10'!$A:$N</definedName>
    <definedName name="_xlnm.Print_Area" localSheetId="11">командный!$A:$F</definedName>
    <definedName name="ОЧКИ" localSheetId="7">'И дев 5'!#REF!</definedName>
    <definedName name="ОЧКИ" localSheetId="5">'И жен 20'!#REF!</definedName>
    <definedName name="ОЧКИ" localSheetId="6">'И жен 20 (2)'!$R$7:$R$48</definedName>
    <definedName name="ОЧКИ" localSheetId="3">'И муж 20'!#REF!</definedName>
    <definedName name="ОЧКИ" localSheetId="4">'И муж 20 (2)'!$K$8:$K$54</definedName>
    <definedName name="ОЧКИ" localSheetId="2">'И муж 35 (2)'!#REF!</definedName>
    <definedName name="ОЧКИ" localSheetId="9">'И юниорки 10 '!#REF!</definedName>
    <definedName name="ОЧКИ" localSheetId="10">'И юниоры 10 '!#REF!</definedName>
    <definedName name="ОЧКИ" localSheetId="8">'И юноши 10'!#REF!</definedName>
    <definedName name="ОЧКИ">'И муж 35'!#REF!</definedName>
    <definedName name="ц">[1]итоговый!$B$8:$B$315</definedName>
  </definedNames>
  <calcPr calcId="145621"/>
</workbook>
</file>

<file path=xl/calcChain.xml><?xml version="1.0" encoding="utf-8"?>
<calcChain xmlns="http://schemas.openxmlformats.org/spreadsheetml/2006/main">
  <c r="I300" i="24"/>
  <c r="I23"/>
  <c r="I279"/>
  <c r="E281" s="1"/>
  <c r="I403" l="1"/>
  <c r="E405" s="1"/>
  <c r="I351"/>
  <c r="E353" s="1"/>
  <c r="I333"/>
  <c r="E335" s="1"/>
  <c r="I308"/>
  <c r="E310" s="1"/>
  <c r="I260"/>
  <c r="E261" s="1"/>
  <c r="I236"/>
  <c r="E238" s="1"/>
  <c r="I211"/>
  <c r="E213" s="1"/>
  <c r="I180"/>
  <c r="E184" s="1"/>
  <c r="I154"/>
  <c r="E155" s="1"/>
  <c r="I134"/>
  <c r="E138" s="1"/>
  <c r="I112"/>
  <c r="E113" s="1"/>
  <c r="I83"/>
  <c r="E85" s="1"/>
  <c r="I42"/>
  <c r="I54" s="1"/>
  <c r="E56" s="1"/>
  <c r="I20"/>
  <c r="I19"/>
  <c r="I18"/>
  <c r="I16"/>
  <c r="I15"/>
  <c r="I14"/>
  <c r="I13"/>
  <c r="I12"/>
  <c r="I10"/>
  <c r="I9"/>
  <c r="I25" l="1"/>
  <c r="E27" s="1"/>
  <c r="I17" i="41" l="1"/>
</calcChain>
</file>

<file path=xl/sharedStrings.xml><?xml version="1.0" encoding="utf-8"?>
<sst xmlns="http://schemas.openxmlformats.org/spreadsheetml/2006/main" count="3865" uniqueCount="894">
  <si>
    <t>Очки</t>
  </si>
  <si>
    <t>Московская обл.</t>
  </si>
  <si>
    <t>Пензенская обл.</t>
  </si>
  <si>
    <t>М</t>
  </si>
  <si>
    <t>Ст.№</t>
  </si>
  <si>
    <t xml:space="preserve">  Фамилия, Имя</t>
  </si>
  <si>
    <t xml:space="preserve">  Территория</t>
  </si>
  <si>
    <t>Результат</t>
  </si>
  <si>
    <t>Тренер</t>
  </si>
  <si>
    <t>МС</t>
  </si>
  <si>
    <t>КМС</t>
  </si>
  <si>
    <t>л</t>
  </si>
  <si>
    <t>МСМК</t>
  </si>
  <si>
    <t>Главный секретарь</t>
  </si>
  <si>
    <t>Д.р.</t>
  </si>
  <si>
    <t>Звание</t>
  </si>
  <si>
    <t>Город</t>
  </si>
  <si>
    <t>Организация</t>
  </si>
  <si>
    <t>Место</t>
  </si>
  <si>
    <t>Костромская обл.</t>
  </si>
  <si>
    <t>№</t>
  </si>
  <si>
    <t>Командный протокол</t>
  </si>
  <si>
    <t>Команда(регион)</t>
  </si>
  <si>
    <t>Кол-во зачетных результатов</t>
  </si>
  <si>
    <t>Челябинская обл.</t>
  </si>
  <si>
    <t>Вып. норм.</t>
  </si>
  <si>
    <t>Разряд</t>
  </si>
  <si>
    <t>Сумма очков</t>
  </si>
  <si>
    <t>ж</t>
  </si>
  <si>
    <t>м</t>
  </si>
  <si>
    <t>Вадим Злобин</t>
  </si>
  <si>
    <t>Санкт-Петербург</t>
  </si>
  <si>
    <t>Ивановская обл.</t>
  </si>
  <si>
    <t>Ж</t>
  </si>
  <si>
    <t>Главный судья,</t>
  </si>
  <si>
    <t>лично?</t>
  </si>
  <si>
    <t>очки</t>
  </si>
  <si>
    <t>плюс</t>
  </si>
  <si>
    <t>итого</t>
  </si>
  <si>
    <t>места</t>
  </si>
  <si>
    <t>судья Республиканской категории</t>
  </si>
  <si>
    <t>ИТОГОВЫЙ  ПРОТОКОЛ</t>
  </si>
  <si>
    <t>Шаргина Ольга</t>
  </si>
  <si>
    <t>Дубровина Ольга</t>
  </si>
  <si>
    <t>Сайко Е.В. Матюхов Д.М.</t>
  </si>
  <si>
    <t>Щеголева Анастасия</t>
  </si>
  <si>
    <t>Фролова Т.С. Щеголева Н.П.</t>
  </si>
  <si>
    <t>Головин Алексей</t>
  </si>
  <si>
    <t>Матюхин Н.И. Аполяйс К.Ж. Чебыкина Т.И.</t>
  </si>
  <si>
    <t>Кемеровская обл.</t>
  </si>
  <si>
    <t>Емельянов Дмитрий</t>
  </si>
  <si>
    <t>Барцайкин Алексей</t>
  </si>
  <si>
    <t>Носков Иван</t>
  </si>
  <si>
    <t>Терентьев Алексей</t>
  </si>
  <si>
    <t>Юшин Г.И. Сиваков Л.В.</t>
  </si>
  <si>
    <t>Архипов Алексей</t>
  </si>
  <si>
    <t>Максимов Константин</t>
  </si>
  <si>
    <t>Степанов Сергей</t>
  </si>
  <si>
    <t>Рыжов Михаил</t>
  </si>
  <si>
    <t>Скороделов Михаил</t>
  </si>
  <si>
    <t>Евстифеев Роман</t>
  </si>
  <si>
    <t>Шарыпов Сергей</t>
  </si>
  <si>
    <t>Мусихина Ирина</t>
  </si>
  <si>
    <t>Короткова Евдокия</t>
  </si>
  <si>
    <t>Иванов Александр</t>
  </si>
  <si>
    <t>Фролов Кирилл</t>
  </si>
  <si>
    <t>Иванов Николай</t>
  </si>
  <si>
    <t>Муратов Владислав</t>
  </si>
  <si>
    <t>Саксин Владимир</t>
  </si>
  <si>
    <t>Марков Николай</t>
  </si>
  <si>
    <t>Свердловская обл.</t>
  </si>
  <si>
    <t>Максимов Владислав</t>
  </si>
  <si>
    <t>Крахмалева Анна</t>
  </si>
  <si>
    <t>Корепанов Сергей</t>
  </si>
  <si>
    <t>Новосибирская обл.</t>
  </si>
  <si>
    <t>СДЮШОР "Фламинго"</t>
  </si>
  <si>
    <t>Гаврилов В.В. , Смыслова М.А.</t>
  </si>
  <si>
    <t>Сережкина Наталья</t>
  </si>
  <si>
    <t>Любимова Полина</t>
  </si>
  <si>
    <t>КСДЮСШОР УР</t>
  </si>
  <si>
    <t>Пономарева Мария</t>
  </si>
  <si>
    <t>Киселев М.А.</t>
  </si>
  <si>
    <t>Бродацкая Софья</t>
  </si>
  <si>
    <t>Нуштаев Евгений</t>
  </si>
  <si>
    <t>Москва-1</t>
  </si>
  <si>
    <t>Трофимов Петр</t>
  </si>
  <si>
    <t>Москва-2</t>
  </si>
  <si>
    <t>Алембекова Эльмира</t>
  </si>
  <si>
    <t>ЦОП В.М.Чёгина, ДЮСШ №1</t>
  </si>
  <si>
    <t>Сайко Е.В. Васеленкова Н.В.</t>
  </si>
  <si>
    <t xml:space="preserve">Соловьев Дмитрий </t>
  </si>
  <si>
    <t>Сайко Е.В. Киселева Е.Л. Рогалева В.А.</t>
  </si>
  <si>
    <t>Игнатова Марина</t>
  </si>
  <si>
    <t>Пандакова Марина</t>
  </si>
  <si>
    <t>Семеновы А.П., Г.С. Иванова О.В.</t>
  </si>
  <si>
    <t>Хайбуллин Эдикт</t>
  </si>
  <si>
    <t>Афанасьева Клавдия</t>
  </si>
  <si>
    <t>Сергеев Денис</t>
  </si>
  <si>
    <t>СТАРТОВЫЙ  ПРОТОКОЛ</t>
  </si>
  <si>
    <t>Шишкина Виктория</t>
  </si>
  <si>
    <t>Пятаев А.Л. Пятаева Н.С.</t>
  </si>
  <si>
    <t>сошел</t>
  </si>
  <si>
    <t>сошла</t>
  </si>
  <si>
    <t>1 разр</t>
  </si>
  <si>
    <t>С.-Петербург</t>
  </si>
  <si>
    <t>Москва - 1</t>
  </si>
  <si>
    <t>Москва - 2</t>
  </si>
  <si>
    <t>Мордовская респ. - 1</t>
  </si>
  <si>
    <t>Мордовская респ. - 2</t>
  </si>
  <si>
    <t>Мордовская респ. - 3</t>
  </si>
  <si>
    <t>ЗМС</t>
  </si>
  <si>
    <t>Мордовия</t>
  </si>
  <si>
    <t>Евачева Анастасия</t>
  </si>
  <si>
    <t>ЦОП В.М. Чегина</t>
  </si>
  <si>
    <t>Паршин Павел</t>
  </si>
  <si>
    <t>Соколов Виктор</t>
  </si>
  <si>
    <t>Краснов Максим</t>
  </si>
  <si>
    <t>Назаров Александр</t>
  </si>
  <si>
    <t>Сарайкин Владислав</t>
  </si>
  <si>
    <t>Какаев Иван</t>
  </si>
  <si>
    <t>Кривов Андрей</t>
  </si>
  <si>
    <t>Стрелков Денис</t>
  </si>
  <si>
    <t>Соколова Вера</t>
  </si>
  <si>
    <t>Русин Никита</t>
  </si>
  <si>
    <t>Яржембович Виктория</t>
  </si>
  <si>
    <t>Коплиенко Наталья</t>
  </si>
  <si>
    <t>Таушканова Анастасия</t>
  </si>
  <si>
    <t>Гарипова Зиля</t>
  </si>
  <si>
    <t>Шевчук Алексей</t>
  </si>
  <si>
    <t>Густомясова Жанна</t>
  </si>
  <si>
    <t>СДЮСШОР им. Л.Н. Мосеева</t>
  </si>
  <si>
    <t>Журавлев Игнат</t>
  </si>
  <si>
    <t>Венедиктов Дмитрий</t>
  </si>
  <si>
    <t>Алашеев А.П.</t>
  </si>
  <si>
    <t>Смаркалова Валентина</t>
  </si>
  <si>
    <t>ЦСП по л/а</t>
  </si>
  <si>
    <t>Яргунькин Александр</t>
  </si>
  <si>
    <t>Мазурин Сергей</t>
  </si>
  <si>
    <t>Мелентьева Дарья</t>
  </si>
  <si>
    <t>Коротков Михаил</t>
  </si>
  <si>
    <t>Детков Вадим</t>
  </si>
  <si>
    <t>Урунчиков Евгений</t>
  </si>
  <si>
    <t>УОР</t>
  </si>
  <si>
    <t>Нуждин Андрей</t>
  </si>
  <si>
    <t>Мерцалов Андрей</t>
  </si>
  <si>
    <t>Раваева Ольга</t>
  </si>
  <si>
    <t>Смердова Яна</t>
  </si>
  <si>
    <t>Рязанова Лана</t>
  </si>
  <si>
    <t>Аничкин Виталий</t>
  </si>
  <si>
    <t>Казахстан</t>
  </si>
  <si>
    <t>Куватов Р.Б.</t>
  </si>
  <si>
    <t>Кичигина Галина</t>
  </si>
  <si>
    <t>Ермоленко Н.Г.</t>
  </si>
  <si>
    <t>Репина Полина</t>
  </si>
  <si>
    <t>Терехин Виталий</t>
  </si>
  <si>
    <t>Лосинова Мария</t>
  </si>
  <si>
    <t>Семенов Константин</t>
  </si>
  <si>
    <t>СДЮСШОР "Фламинго"</t>
  </si>
  <si>
    <t>судья Всероссийской категории</t>
  </si>
  <si>
    <t>В.С. Злобин</t>
  </si>
  <si>
    <t>г. Климовск</t>
  </si>
  <si>
    <t>И.Г. Корчагина</t>
  </si>
  <si>
    <t>Мордовия-1</t>
  </si>
  <si>
    <t>Индекс команды</t>
  </si>
  <si>
    <t>Мордовия-2</t>
  </si>
  <si>
    <t>Мордовия-3</t>
  </si>
  <si>
    <t>Королева Анна</t>
  </si>
  <si>
    <t>Булдыгина Ксения</t>
  </si>
  <si>
    <t>Чунихин Андрей</t>
  </si>
  <si>
    <t>в/к</t>
  </si>
  <si>
    <t>Ирина Корчагина</t>
  </si>
  <si>
    <t>Челябинская</t>
  </si>
  <si>
    <t xml:space="preserve">Мордовия-1 </t>
  </si>
  <si>
    <t>Чегин В.М. Голиков А.В. Орлов Р.К. Поплавский Е.А.</t>
  </si>
  <si>
    <t>Новосибирская</t>
  </si>
  <si>
    <t>НЦВСМ ЦОП В.М. Чегина</t>
  </si>
  <si>
    <t>Кирдяпкина Анися</t>
  </si>
  <si>
    <t>Лямбирская ДЮСШ, МГУ ЦОП В.М. Чегина</t>
  </si>
  <si>
    <t>Чегин В.М. Кабановы Н.Ф. и В.Н. Десинов А.В. Бвчков И.Н.</t>
  </si>
  <si>
    <t>Колесниченко Маргарита</t>
  </si>
  <si>
    <t>Сарайкин Станислав</t>
  </si>
  <si>
    <t>Чегин В.М. Начаркина В.В. Головин В.И. Аверкин В.В.</t>
  </si>
  <si>
    <t>РА ЦОП В.М. Чегина СДЮСШОР им. Масеева</t>
  </si>
  <si>
    <t>Елисеева Ольга</t>
  </si>
  <si>
    <t>Кулягин Петр</t>
  </si>
  <si>
    <t>Раков Сергей</t>
  </si>
  <si>
    <t>ЦОП В.М. Чегина Торбеевская ДЮСШ</t>
  </si>
  <si>
    <t>Баулин Артем</t>
  </si>
  <si>
    <t>Чесноков Сергей</t>
  </si>
  <si>
    <t>Чегин В.М. Аверкин В.В. Головин В.И.</t>
  </si>
  <si>
    <t>Шунихин Александр</t>
  </si>
  <si>
    <t>Начаркина В.В. Головин В.И. Аверкин В.В. Шунихин Г.К.</t>
  </si>
  <si>
    <t>Начаркины В.В., К.Н.  Русяйкина Л.Ф. Аверкин В.В. Орлов Р.К.</t>
  </si>
  <si>
    <t>Саха-Якутия</t>
  </si>
  <si>
    <t>ЦОП В.М.Чёгина ШВСМ им. Коркина</t>
  </si>
  <si>
    <t>Лошманов Евгений</t>
  </si>
  <si>
    <t>Янгляева Н.А. Аверкин В.В. Головин В.И. Орлов Р.К.</t>
  </si>
  <si>
    <t>Роднова Регина</t>
  </si>
  <si>
    <t xml:space="preserve">Геворкян Н.Г. </t>
  </si>
  <si>
    <t>Злобин В.С.</t>
  </si>
  <si>
    <t>с/к "Метеор" ЦСАМО</t>
  </si>
  <si>
    <t>ЗАЧЕТНЫЙ ЛИСТ КОМАНДЫ</t>
  </si>
  <si>
    <t>Мордовия - 1</t>
  </si>
  <si>
    <t>Команда</t>
  </si>
  <si>
    <t xml:space="preserve">Вид </t>
  </si>
  <si>
    <t>м/ж</t>
  </si>
  <si>
    <t>Нагр.</t>
  </si>
  <si>
    <t>Ф.И.</t>
  </si>
  <si>
    <t>Сумма</t>
  </si>
  <si>
    <t>программы</t>
  </si>
  <si>
    <t>20+15</t>
  </si>
  <si>
    <t>17+15</t>
  </si>
  <si>
    <t>15+15</t>
  </si>
  <si>
    <t>Мордовия - 2</t>
  </si>
  <si>
    <t>14+5</t>
  </si>
  <si>
    <t>13+5</t>
  </si>
  <si>
    <t>9+5</t>
  </si>
  <si>
    <t>Мордовия - 3</t>
  </si>
  <si>
    <t>10+5</t>
  </si>
  <si>
    <t>8+5</t>
  </si>
  <si>
    <t>Челябинская область</t>
  </si>
  <si>
    <t>12+15</t>
  </si>
  <si>
    <t>13+15</t>
  </si>
  <si>
    <t>Санкт - Петербург</t>
  </si>
  <si>
    <t>Московская область</t>
  </si>
  <si>
    <t xml:space="preserve">Удмуртская Республика </t>
  </si>
  <si>
    <t>14+15</t>
  </si>
  <si>
    <t>Кемеровская область</t>
  </si>
  <si>
    <t>Пензенская область</t>
  </si>
  <si>
    <t>Новосибирская область</t>
  </si>
  <si>
    <t>Костромская область</t>
  </si>
  <si>
    <t>Чувашская-1</t>
  </si>
  <si>
    <t>ЦСП по л/а СДЮСШОР-8</t>
  </si>
  <si>
    <t>Евсюков Е.А. Голубцов К.А.</t>
  </si>
  <si>
    <t>ЦСП</t>
  </si>
  <si>
    <t>Костромская</t>
  </si>
  <si>
    <t>РА ЦСП по л/а СДЮСШОР-8</t>
  </si>
  <si>
    <t>Евсюков Е.А. Родионов Н.М. Трофимов В.В.</t>
  </si>
  <si>
    <t>Фролова Т.С. Лисканюк Д. И.</t>
  </si>
  <si>
    <t>Удмуртия</t>
  </si>
  <si>
    <t xml:space="preserve">Евсюков Е.Н. Вихрушев Л.А. </t>
  </si>
  <si>
    <t>Кокарева Анна</t>
  </si>
  <si>
    <t>СШОР-24</t>
  </si>
  <si>
    <t>Фроловы Т.С. Н.А.</t>
  </si>
  <si>
    <t>СШОР МГФСО</t>
  </si>
  <si>
    <t>Яковлева О.Н.</t>
  </si>
  <si>
    <t>СШОР-24 с/к МПГУ</t>
  </si>
  <si>
    <t>Любавин Михаил</t>
  </si>
  <si>
    <t xml:space="preserve">СШОР-24 </t>
  </si>
  <si>
    <t>Фролова Т.С. Литвинова А.В.</t>
  </si>
  <si>
    <t>Новиков Максим</t>
  </si>
  <si>
    <t>Новиков Сергей</t>
  </si>
  <si>
    <t>Меркулов О.И.</t>
  </si>
  <si>
    <t>Никитин Александр</t>
  </si>
  <si>
    <t>Фролова Т.С. Черняева А.А.</t>
  </si>
  <si>
    <t>СШОР им. Бр. Знаменских ЮМ</t>
  </si>
  <si>
    <t>с/к МГТУ ГА</t>
  </si>
  <si>
    <t>Евсюков Е.А.</t>
  </si>
  <si>
    <t>Удмуртская</t>
  </si>
  <si>
    <t>Вахрушев Л.А. Новиковы В.И. Л.Ю.</t>
  </si>
  <si>
    <t>Маркова Анна</t>
  </si>
  <si>
    <t>СДЮШОР им. Л.Н. Мосеева</t>
  </si>
  <si>
    <t>Добрынкин Евгений</t>
  </si>
  <si>
    <t>СДЮСШОР им. Мосеева</t>
  </si>
  <si>
    <t>Захарец Владимир</t>
  </si>
  <si>
    <t>Сайко Е.В. Шабурова А.А. Захарец И.И.</t>
  </si>
  <si>
    <t>Бабич К.В. Колесников А.А.</t>
  </si>
  <si>
    <t>Сайко Е.В. Андрианова Ю.Ф.</t>
  </si>
  <si>
    <t>Сайко Е.В. Власов А.И.</t>
  </si>
  <si>
    <t>Сайко Е.В. Р.И. Матюхов Д.М.</t>
  </si>
  <si>
    <t>Судоргин Иван</t>
  </si>
  <si>
    <t>Сайко Е.В. Блажко Д.П. Колпаов В.</t>
  </si>
  <si>
    <t>Николаев Василий</t>
  </si>
  <si>
    <t>Смирнова Кристина</t>
  </si>
  <si>
    <t>СДЮСШОР-2 Московского р-на</t>
  </si>
  <si>
    <t>Слинкина Е.Н.</t>
  </si>
  <si>
    <t xml:space="preserve">Артынюк М.А. </t>
  </si>
  <si>
    <t>Каграманова Рейхан</t>
  </si>
  <si>
    <t xml:space="preserve">Кемеровская </t>
  </si>
  <si>
    <t>Ступин В.С. Каракулов А.Н. Логачева Н.В.</t>
  </si>
  <si>
    <t>Милентьевы О.А. С.Н.</t>
  </si>
  <si>
    <t>Юда Е.Н. Созонова М.Ф. Карипанов С.А.</t>
  </si>
  <si>
    <t>Гиаго Гарсия</t>
  </si>
  <si>
    <t>Бразилия</t>
  </si>
  <si>
    <t>ПГУ</t>
  </si>
  <si>
    <t>ДЮСШ г. Чехов</t>
  </si>
  <si>
    <t>Карнаева Ольга</t>
  </si>
  <si>
    <t>Московская</t>
  </si>
  <si>
    <t>ЦСП УОР</t>
  </si>
  <si>
    <t>Воеводины А.Н. Ю.С.</t>
  </si>
  <si>
    <t>Воеводины А.Н. Ю.С. Баюкова Н.А.</t>
  </si>
  <si>
    <t>Воеводины А.Н. Ю.С. Терехин А.А.</t>
  </si>
  <si>
    <t>Воеводины А.Н. Ю.С. Кузнецов В.Б.</t>
  </si>
  <si>
    <t>Воеводины А.Н. Ю.С. Абакумов А.Н.</t>
  </si>
  <si>
    <t>Зольникова Елена</t>
  </si>
  <si>
    <t>Гаврилов В.В. Смыслова М.А.</t>
  </si>
  <si>
    <t>Канышев Виктор</t>
  </si>
  <si>
    <t>Чувашская-2</t>
  </si>
  <si>
    <t>Михайлова Кристина</t>
  </si>
  <si>
    <t>СДЮСШОР-8</t>
  </si>
  <si>
    <t>Иванова Э.Н.</t>
  </si>
  <si>
    <t>Храмова Алена</t>
  </si>
  <si>
    <t>Тихонова Л.Н. Иванова О.В.</t>
  </si>
  <si>
    <t>Бортников А.С. Владимиров В.А. Иванова О.В.</t>
  </si>
  <si>
    <t>Бортников А.С.  Миронова А.А. Иванова О.В.</t>
  </si>
  <si>
    <t>Сергеев Николай</t>
  </si>
  <si>
    <t xml:space="preserve">СДЮСШОР-8 </t>
  </si>
  <si>
    <t>Территория 2</t>
  </si>
  <si>
    <t>Пензенская</t>
  </si>
  <si>
    <t>Ставропольский</t>
  </si>
  <si>
    <t>Чувашская Республика - 1</t>
  </si>
  <si>
    <t>Чувашская Республика - 2</t>
  </si>
  <si>
    <t>Министерство спорта Российской Федерации</t>
  </si>
  <si>
    <t>Всероссийская федерация легкой атлетики</t>
  </si>
  <si>
    <t>Мужчины 35 км (абсолютное первенство)</t>
  </si>
  <si>
    <t>Дискв.Пред.</t>
  </si>
  <si>
    <t>15+5</t>
  </si>
  <si>
    <t>~ &lt; ~ DSQ 230.6а</t>
  </si>
  <si>
    <t>~ ~ ~ DSQ 230.6а</t>
  </si>
  <si>
    <t>~  ~</t>
  </si>
  <si>
    <t xml:space="preserve">  ~</t>
  </si>
  <si>
    <t>&lt; &lt;</t>
  </si>
  <si>
    <t>с/к "Ирида"</t>
  </si>
  <si>
    <t>Кемеровская</t>
  </si>
  <si>
    <t>Женщины 20 км (абсолютное первенство)</t>
  </si>
  <si>
    <t xml:space="preserve">&lt; </t>
  </si>
  <si>
    <t>11+5</t>
  </si>
  <si>
    <t>12+5</t>
  </si>
  <si>
    <t>Главный судья</t>
  </si>
  <si>
    <t>Подпись ____________________</t>
  </si>
  <si>
    <t>Евсюков Е.Н. Семеновы Г.С. и А.П.</t>
  </si>
  <si>
    <t>&lt;&lt; ~ DSQ 230.6а</t>
  </si>
  <si>
    <t>&lt; ~ ~ DSQ 230.6а</t>
  </si>
  <si>
    <t>Мужчины 20 км (абсолютное первенство)</t>
  </si>
  <si>
    <t>Никитин Владимир</t>
  </si>
  <si>
    <t>Чувашская респ.-1</t>
  </si>
  <si>
    <t>Чувашская респ.-2</t>
  </si>
  <si>
    <t xml:space="preserve">Удмуртия </t>
  </si>
  <si>
    <t>Ткаченко София</t>
  </si>
  <si>
    <t>н/я</t>
  </si>
  <si>
    <t xml:space="preserve">&lt; &lt; </t>
  </si>
  <si>
    <t xml:space="preserve">  ~  ~</t>
  </si>
  <si>
    <t>~ ~ &lt;  DSQ 230.6а</t>
  </si>
  <si>
    <t xml:space="preserve">Юноши 10 000 м </t>
  </si>
  <si>
    <t xml:space="preserve">Девушки 5000 м </t>
  </si>
  <si>
    <t xml:space="preserve">~&lt;   </t>
  </si>
  <si>
    <t>7+5</t>
  </si>
  <si>
    <t>РА ст. Шайговская ДЮСШ ЦОП В.М. Чегина</t>
  </si>
  <si>
    <t>Чегин В.М. Драгунов В.Д. Бычков И.Н. Юртайкина Т.А.</t>
  </si>
  <si>
    <t>ЦСКА ВВ МВД России, СДЮСШОР П.Г. Болотникова ЦОП В.М. Чегина</t>
  </si>
  <si>
    <t>Чегин В.М. Чернова О.В. Кострюков И.Ф. Ерохина И.А.</t>
  </si>
  <si>
    <t>ЦОП В.М.Чёгина</t>
  </si>
  <si>
    <t>Чегин В.М. Никитин С.В. Мелентьевы О.А. С.Н. Кривова Т.Н.</t>
  </si>
  <si>
    <t>Чегин В.М. Аверкин В.В. Головин В.И. Десинов А.Н.</t>
  </si>
  <si>
    <t>Чегин В.М. Никитин С.В. Вахрушев Л.А. Алашеев А.П. Архипова Л.К.</t>
  </si>
  <si>
    <t>МГУ Лямбирская ДЮСШ ЦОП В.М.Чёгина ФАУ МО РФ ЦСКА</t>
  </si>
  <si>
    <t xml:space="preserve">Аверкины В.В. и Е.В. Начаркин К.Н. </t>
  </si>
  <si>
    <t>ЦСКА (Самара) СДЮСШОР им. Мосеева ЦОП В.М. Чегина</t>
  </si>
  <si>
    <t xml:space="preserve">Чегин В.М. Сайко Е.В. Сураев А.П. </t>
  </si>
  <si>
    <t>ЦОП В.М. Чегина Чамзинская ДЮСШ</t>
  </si>
  <si>
    <t>Чегин В.М. Ерастов А.В. С айко Е.В.</t>
  </si>
  <si>
    <t xml:space="preserve">ЦСКА (Москва) ЦОП В.М. Чегина </t>
  </si>
  <si>
    <t>Чегин В.М. Никитин С.В. Киселева Е.Л. Поплавский Е.А.</t>
  </si>
  <si>
    <t>Емельянов Станислав</t>
  </si>
  <si>
    <t xml:space="preserve">ЦОП В.М. Чегина З. Полянская ДЮСШ </t>
  </si>
  <si>
    <t>Чегин В.М. Рябов Ю.А. Киреев В.Г.</t>
  </si>
  <si>
    <t>ЦСКА (Самара) СКДЮСШОР ЦОП В.М. Чегина</t>
  </si>
  <si>
    <t>Чегин В.М. Кабанов Н.Ф.Начаркины В.В. К.Н. Аверкин В.В.</t>
  </si>
  <si>
    <t>РА Торбеевская ДЮСШ, ЦОП В.М.Чёгина СДЮСШОРим. П.Г.Болотникова</t>
  </si>
  <si>
    <t>Чегин В.М. Начаркины В.В. К.Н. Аверкин В.В. Головин В.И. Пинигина М.Д.</t>
  </si>
  <si>
    <t>ЦСКА (Самара) ЦОП В.М. Чегина СДЮСШОР им. Масеева</t>
  </si>
  <si>
    <t xml:space="preserve">Чегин В.М. Сайко Е.А. Воронов С.В. Никитин С.В. </t>
  </si>
  <si>
    <t>МО Лямбирская ДЮСШ ЦОП В.М. Чегина</t>
  </si>
  <si>
    <t>МО ЦОП В.М. Чегина СДЮСШОР им. Масеева</t>
  </si>
  <si>
    <t>Чегин В.М. Сайко Е.В. Андрианова Ю.Ф. Никитин С.В. Орлов Р.К.</t>
  </si>
  <si>
    <t>МО ЦОП В.М. Чегина СДЮСШОР им. П.Г. Болотникова</t>
  </si>
  <si>
    <t>Никишов Денис</t>
  </si>
  <si>
    <t>МО ЦОП В.М. Чегина Тарбеевская ДЮСШ</t>
  </si>
  <si>
    <t>Голиков А.В. Орлов Р.К. Потемин В.П.</t>
  </si>
  <si>
    <t>Паркаев Тимовей</t>
  </si>
  <si>
    <t>ЦОП В.М. Чегина Дубенская ДЮСШ</t>
  </si>
  <si>
    <t>Начаркины В.В. К.Н. Исаев В.А. Поплавский Е.А.</t>
  </si>
  <si>
    <t>Тряпкин Андрей</t>
  </si>
  <si>
    <t>ЦОП В.М. Чегина МГПИ</t>
  </si>
  <si>
    <t>Аверкин В.В. Головин В.И. Ерохина И.А.</t>
  </si>
  <si>
    <t>Кудашкин Алексей</t>
  </si>
  <si>
    <t>ЦОП В.М. Чегина ДЮСШ-1</t>
  </si>
  <si>
    <t>Русяйкина Л.Ф. Ерохина И.А. Яфаров Р.Р.</t>
  </si>
  <si>
    <t>МО ЦОП В.М. Чегина З. Полянская ДЮСШ СДЮСШОР им. П.Г. Болотникова</t>
  </si>
  <si>
    <t>Чегин В.М. Начаркины В.В. К.Н. Русяйкина Л.Ф.</t>
  </si>
  <si>
    <t>Банников Алексей</t>
  </si>
  <si>
    <t>МО ЦОП В.М. Чегина</t>
  </si>
  <si>
    <t>Данин И.И. Аверкин В.В. Кострюков И.Ф. Поплавкий Е.А.</t>
  </si>
  <si>
    <t>ЦОП В.М. Чегина МО СДЮШОР им. Мосеева</t>
  </si>
  <si>
    <t>Чегин В.М. Никитин С.В. Матюхов Д.М. Сайко Е.В. Юртаев А.А.</t>
  </si>
  <si>
    <t>Кожетенкова Екатерина</t>
  </si>
  <si>
    <t>ЦОП В.М. Чегина Лямбирская ДЮСШ МГУ</t>
  </si>
  <si>
    <t>Ратникова Н.Н. Начаркина В.В.</t>
  </si>
  <si>
    <t>Начаркина В.В. Поплавский Е.А. Орлов Р.К.</t>
  </si>
  <si>
    <t>ЦОП В.М. Чегина СДЮШОР-8 ЧУОР (техникум)</t>
  </si>
  <si>
    <t>Чегин В.М. Архиповв Г.И. Л.К. Захаров Н.А. Алексеев Н.В.</t>
  </si>
  <si>
    <t>МГПИ ДЮСШ-1 ЦОП В.М. Чегина</t>
  </si>
  <si>
    <t>Лямбирская ДЮСШ, ЦОП В.М.Чёгина МГУ ФАУ МО РФ ЦСКА</t>
  </si>
  <si>
    <t>МГПИ ЦОП В.М. Чегина СДЮСШОР им. П.Г. Болотникова</t>
  </si>
  <si>
    <t>Борчин Юрий</t>
  </si>
  <si>
    <t>ЦОП В.М. Чегина СДЮСШОР им. П.Г. Болотникова</t>
  </si>
  <si>
    <t>Начаркина В.В. Юртаев А.А. Кострюков И.Ф. Яфаров Р.Р.</t>
  </si>
  <si>
    <t>Пакшин Иван</t>
  </si>
  <si>
    <t>Начаркины В.В. К.Н. Аверкин В.В. Головин В.И.</t>
  </si>
  <si>
    <t>ЦСКА (Москва) ЦОП В.М. Чегина</t>
  </si>
  <si>
    <t xml:space="preserve">Чегин В.М. Начаркины К.Н. В.В. Головин В.И. </t>
  </si>
  <si>
    <t xml:space="preserve">Чёгин В.М. Русяйкина Л.Ф. </t>
  </si>
  <si>
    <t xml:space="preserve">Чегин В.М. Николаева Е.Н. Родионов М.М. Панфилов Н.А. Русяйкмна Л.Ф. </t>
  </si>
  <si>
    <t>Васильева Светлана</t>
  </si>
  <si>
    <t>Чегин В.М. Ерохина И.А. Никитин С.В. Родионов Н.М. Панфилов Н.А.</t>
  </si>
  <si>
    <t>Чегин В.М. Никитин С.В. Сергеевы О.Н. Г.Г. Ерохина И.А. Сазанова Л.Г.</t>
  </si>
  <si>
    <t>Минеева Татьяна</t>
  </si>
  <si>
    <t>Чегин В.М. Кабановы В.Н. Н.Ф. Кострюков И.Ф.</t>
  </si>
  <si>
    <t>Чудаева Ольга</t>
  </si>
  <si>
    <t xml:space="preserve">Начаркина В.Вю Бусарова С.В. Орлов Р.К. Яфаров Р.К. </t>
  </si>
  <si>
    <t>МГУ Ст.Шайговская ДЮСШ ЦОП В.М.Чёгина СДЮСШОР им. П.Г. Болотникова</t>
  </si>
  <si>
    <t>Аверкин В.В. Орлов В.К. Начаркина В.В. Драгунов В.Д.</t>
  </si>
  <si>
    <t>Чегин В.М. Ежова Е.В. Хохряков Н.П. Десинов А.В.</t>
  </si>
  <si>
    <t>Голиков А.В. Кострюков И.Ф. Архипова Л.К.</t>
  </si>
  <si>
    <t xml:space="preserve"> Ратникова Н.Н. Десинов А.В. Орлов Р.К.</t>
  </si>
  <si>
    <t>Головин В.И. Аверкин В.В. Яфаров Р.Р.</t>
  </si>
  <si>
    <t>Данин И.И. Аверкин В.В. Каниськина О.Н.</t>
  </si>
  <si>
    <t>Чегин В.М. Начаркины К.Н. В.В.  Аверкин В.В. Паплавский Е.А.</t>
  </si>
  <si>
    <t>МО Ардатовская ДЮСШ, ЦОП В.М.Чёгина</t>
  </si>
  <si>
    <t>Чегин В.М. Осипов Н.Ф. Юртайкина Т.А. Потемин В.П.</t>
  </si>
  <si>
    <t>Липанова Юлия</t>
  </si>
  <si>
    <t>Ермошкина Кристина</t>
  </si>
  <si>
    <t>Данин И.И. Кострюков И.Ф. Орлов Р.К.</t>
  </si>
  <si>
    <t>Евишева Екатерина</t>
  </si>
  <si>
    <t>Яфаров Р.Р. Начаркины В.В. К.Н. Юртаев А.А.</t>
  </si>
  <si>
    <t>Плеханова Анастасия</t>
  </si>
  <si>
    <t>ДЮСШОР-1</t>
  </si>
  <si>
    <t>Геворкин Н.Г.</t>
  </si>
  <si>
    <t>ЦОП В.М. Чегина КСДОСШОР УР</t>
  </si>
  <si>
    <t>КСДЮСШОР УЛ ЦСП по л/а</t>
  </si>
  <si>
    <t>Ледянкиин Алексей</t>
  </si>
  <si>
    <t>Вахрушев Л.А.</t>
  </si>
  <si>
    <t>Ежова Е.В.</t>
  </si>
  <si>
    <t>Алашеев Владислав</t>
  </si>
  <si>
    <t>ДЮСШ с. Алнаши</t>
  </si>
  <si>
    <t>Широбоков Сергей</t>
  </si>
  <si>
    <t xml:space="preserve">Вахрушев Л.А. </t>
  </si>
  <si>
    <t>ЦОП им. В.М. Чегина КСДЮСШОР УР</t>
  </si>
  <si>
    <t>СДЮСШОР УР</t>
  </si>
  <si>
    <t>Турова Юлия</t>
  </si>
  <si>
    <t>Новиковы В.И. Л.Ю. Вахрушев Л.А.</t>
  </si>
  <si>
    <t>НЦВСМ</t>
  </si>
  <si>
    <t xml:space="preserve">Гаврилов В.В. Ивойлов Г.Н. </t>
  </si>
  <si>
    <t>Мотькина Елена</t>
  </si>
  <si>
    <t>Гаврилов В.В. Ивойлов Г.</t>
  </si>
  <si>
    <t>Лочкарева Валентина</t>
  </si>
  <si>
    <t>Воеводины Ю.С. А.Н. Костина О.А.</t>
  </si>
  <si>
    <t>УОР ЦСП</t>
  </si>
  <si>
    <t>Шабулкина Анастасия</t>
  </si>
  <si>
    <t>Костромсская</t>
  </si>
  <si>
    <t>КОСДЮСШОР им. Голубева</t>
  </si>
  <si>
    <t>Смирнова Ксения</t>
  </si>
  <si>
    <t>Батырева Ася</t>
  </si>
  <si>
    <t>Матвеева Юлия</t>
  </si>
  <si>
    <t>Виноградов Кирилл</t>
  </si>
  <si>
    <t>Ежова Е.В. Волков А.Б.</t>
  </si>
  <si>
    <t xml:space="preserve">Ежова Е.В. </t>
  </si>
  <si>
    <t>Ежова Е.В. Волков К.М.</t>
  </si>
  <si>
    <t>Яцевич Анастасия</t>
  </si>
  <si>
    <t>Белорусь</t>
  </si>
  <si>
    <t xml:space="preserve"> </t>
  </si>
  <si>
    <t>Мисюля Е.</t>
  </si>
  <si>
    <t>Иванов Михаил</t>
  </si>
  <si>
    <t>Фроловы Т.С. Н.А. Александров А.М.</t>
  </si>
  <si>
    <t>Фролова Т.С. Осипов С.А. Блохин А.Б. Лякин С.И.</t>
  </si>
  <si>
    <t>Казанцев Алексей</t>
  </si>
  <si>
    <t>Свердловская</t>
  </si>
  <si>
    <t>Пичкалов Александр</t>
  </si>
  <si>
    <t>Фролова Т.С. Лякин С.И.</t>
  </si>
  <si>
    <t>Слива Захар</t>
  </si>
  <si>
    <t>Фролова Т.С. Блохин А.Б.</t>
  </si>
  <si>
    <t>Калуцкая Лина</t>
  </si>
  <si>
    <t>Иванова О.В. Фролова Т.С. Одер О.В. Арцыбашева А.А.</t>
  </si>
  <si>
    <t>Чегин В.М. Сайко Е.В. Кисилева Е.Л. Никитин С.В.</t>
  </si>
  <si>
    <t xml:space="preserve">Евсюков Е.А. Каракулов А.Н. Логачева Л.А. </t>
  </si>
  <si>
    <t>Тропарева Анна</t>
  </si>
  <si>
    <t>СДЮСШОР АЛА</t>
  </si>
  <si>
    <t>Соколовский М.Б.</t>
  </si>
  <si>
    <t>Елишевская Кристина</t>
  </si>
  <si>
    <t>Иванова Кристина</t>
  </si>
  <si>
    <t>СДЮСШОР "ОН"</t>
  </si>
  <si>
    <t>Петрова И.С.</t>
  </si>
  <si>
    <t>Алефиренко Александра</t>
  </si>
  <si>
    <t>Шантырь Людмила</t>
  </si>
  <si>
    <t xml:space="preserve">ЦСП по л/а СДЮСШОР-1 </t>
  </si>
  <si>
    <t>Рыкова Регина</t>
  </si>
  <si>
    <t>Саляхова Н.Н., Додонов Г.А.</t>
  </si>
  <si>
    <t>Айдасова Дана</t>
  </si>
  <si>
    <t>Айдасова Диана</t>
  </si>
  <si>
    <t>Шейко Геогрий</t>
  </si>
  <si>
    <t>Созонова М.Ф. Юда Е.Н. Карипанов С.А.</t>
  </si>
  <si>
    <t>Бабабек Алибек</t>
  </si>
  <si>
    <t>Шлыкова Екатерина</t>
  </si>
  <si>
    <t>Спирина Елизавета</t>
  </si>
  <si>
    <t>Сайко Е.В. Андреев А.Н.</t>
  </si>
  <si>
    <t>Ежова О.В. Есипчук Д.И.</t>
  </si>
  <si>
    <t>СДЮСШОР-1</t>
  </si>
  <si>
    <t>Одер О.В. Маслова Т.И.</t>
  </si>
  <si>
    <t>Истамгалина Айгуль</t>
  </si>
  <si>
    <t>СДЮСШОР Магнитогорск</t>
  </si>
  <si>
    <t>Спицыны Е.С. В.А.</t>
  </si>
  <si>
    <t>Ситдикова Лейсян</t>
  </si>
  <si>
    <t>Нечаев Евгений</t>
  </si>
  <si>
    <t>Ивановская</t>
  </si>
  <si>
    <t>ИГХТУ</t>
  </si>
  <si>
    <t>Лякин С.И. Ильичева О.В.</t>
  </si>
  <si>
    <t>Лисина Ангелина</t>
  </si>
  <si>
    <t xml:space="preserve">ЦСКА (Самара) ЧССУОР ЦОП В.М. Чегина СДЮСШОР-8 </t>
  </si>
  <si>
    <t>ЦОП В.М. Чегина ЧССУОР СДЮСШОР-8</t>
  </si>
  <si>
    <t>Степанова Ольга</t>
  </si>
  <si>
    <t>Лисканюк Д.И.</t>
  </si>
  <si>
    <t>Осипова Кристина</t>
  </si>
  <si>
    <t>Голубцов К.А. Семеновы Г.С. А.П. Васильев Н.А.</t>
  </si>
  <si>
    <t>Сибилева Татьяна</t>
  </si>
  <si>
    <t>Родинов Н.М.</t>
  </si>
  <si>
    <t>Волкова Мария</t>
  </si>
  <si>
    <t>СДЮСШОР-8 ЧУОР</t>
  </si>
  <si>
    <t>ЦСП по л/а СДЮСШОР-8 ЧУОР</t>
  </si>
  <si>
    <t>Бортников А.С. Петров В.П. Иванова О.В. Голубцов К.А.</t>
  </si>
  <si>
    <t>Георгиев Роман</t>
  </si>
  <si>
    <t>Голубцов К.А. Лисканюк Д.И. Петров В.П.</t>
  </si>
  <si>
    <t>ЦСП по л/а  СДЮСШОР-8</t>
  </si>
  <si>
    <t>Евсюков Е.А. Иванова О.В. Семеновы А.П. Г.С.</t>
  </si>
  <si>
    <t>Степанова Лилия</t>
  </si>
  <si>
    <t>Семенов Г.С. Киселев В.Ф.</t>
  </si>
  <si>
    <t>Бортников А.С.  Миронова А.А. Иванова О.В. Голубцов К.А.</t>
  </si>
  <si>
    <t>СДЮСШОР МО, ДЮСШ Климовск</t>
  </si>
  <si>
    <t>Злобин В.С. Погодин В.П.</t>
  </si>
  <si>
    <t>Серов Станислав</t>
  </si>
  <si>
    <t>Трофимов В.В. Моисеев В.Т.</t>
  </si>
  <si>
    <t>Иванов Григорий</t>
  </si>
  <si>
    <t>Трофимов В.В. Васильев А.В.</t>
  </si>
  <si>
    <t>Васильев Алексей</t>
  </si>
  <si>
    <t>Трофимов В.В. Безуглова О.Н.</t>
  </si>
  <si>
    <t>Петров Юрий</t>
  </si>
  <si>
    <t>Родинов Н.М. Трофимов В.В. Кокшина Н.В. Алексеев В.С.</t>
  </si>
  <si>
    <t>Юсупов Роман</t>
  </si>
  <si>
    <t>Трофимов В.В. Киселев В.Ф.</t>
  </si>
  <si>
    <t>Куликов Роман</t>
  </si>
  <si>
    <t>ОСДЮСШОР по л/а им. Савенкова ОШВСМ -2 ЦСП НУОР</t>
  </si>
  <si>
    <t>СДЮСШОР л/а Савенкова ОШВСМ-2 ЦСП Кем ГУ</t>
  </si>
  <si>
    <t>Куз ГПА СДЮСШОР по л/а им. Савенкова ОШВСМ -2 ЦСП КемГУ</t>
  </si>
  <si>
    <t>СДЮСШОР л/а Савенкова ОШВСМ-2 ЦСП НУОР</t>
  </si>
  <si>
    <t>Пьянзина Анастасия</t>
  </si>
  <si>
    <t>ОСДЮСШОР по л/а им. Савенкова НУОР</t>
  </si>
  <si>
    <t>Милентьевы О.А. С.Н. Кузовников П.М.</t>
  </si>
  <si>
    <t>Бабушкин Иван</t>
  </si>
  <si>
    <t>ОСДЮСШОР по л/а им. Савенкова КемГУ</t>
  </si>
  <si>
    <t xml:space="preserve">Милентьевы О.А. С.Н. </t>
  </si>
  <si>
    <t>ЭШВСМ ОШВСМ-2 ЦОП В.М. Чегина ОСДЮСШОР по л/а им. В.А. Савенкова</t>
  </si>
  <si>
    <t>НУОР ДЮСШ по л/а</t>
  </si>
  <si>
    <t>Никифорова Маргарита</t>
  </si>
  <si>
    <t>ДЮСШ по л/а НУОР</t>
  </si>
  <si>
    <t>Каракулов А.Н. Логочева Н.В. Ступин В.С.</t>
  </si>
  <si>
    <t>ЦСП по л/а с/к МПГУ ДЮСШ по л/а</t>
  </si>
  <si>
    <t>ОШВСМ-2 ЦСП ДЮСШ по л/а НУОР</t>
  </si>
  <si>
    <t xml:space="preserve"> Каракулов А.Н. Логачева Н.В. Евсюков Е.А.</t>
  </si>
  <si>
    <t xml:space="preserve"> Чемпионат России (мужчины и женщины) и первенство России (молодежь мужчины и женщины до 23 лет, юниоры и юниорки до 20 лет, юноши и девушки до 18 лет) (спортивная ходьба) </t>
  </si>
  <si>
    <t>27-28.02.2015 г.</t>
  </si>
  <si>
    <t xml:space="preserve">г. Сочи </t>
  </si>
  <si>
    <t>Ивановская область</t>
  </si>
  <si>
    <t>Свердловская область</t>
  </si>
  <si>
    <t>Лякин С.И. Буликов В.Д.</t>
  </si>
  <si>
    <t>5км</t>
  </si>
  <si>
    <t>10км</t>
  </si>
  <si>
    <t>15км</t>
  </si>
  <si>
    <t>20км</t>
  </si>
  <si>
    <t>25 км</t>
  </si>
  <si>
    <t>30 км</t>
  </si>
  <si>
    <t>1:03.45</t>
  </si>
  <si>
    <t>1:03.46</t>
  </si>
  <si>
    <t>1:03.47</t>
  </si>
  <si>
    <t>1:03.48</t>
  </si>
  <si>
    <t>1:03.49</t>
  </si>
  <si>
    <t>1:03.50</t>
  </si>
  <si>
    <t>1:04.11</t>
  </si>
  <si>
    <t>1:06.51</t>
  </si>
  <si>
    <t>1:09.38</t>
  </si>
  <si>
    <t>1:09.40</t>
  </si>
  <si>
    <t>1:10.00</t>
  </si>
  <si>
    <t>1:11.25</t>
  </si>
  <si>
    <t>1:13.26</t>
  </si>
  <si>
    <t>1:24.59</t>
  </si>
  <si>
    <t>1:25.01</t>
  </si>
  <si>
    <t>1:25.02</t>
  </si>
  <si>
    <t>1:25.03</t>
  </si>
  <si>
    <t>1:25.27</t>
  </si>
  <si>
    <t>1:25.52</t>
  </si>
  <si>
    <t>1:29.04</t>
  </si>
  <si>
    <t>1:32.33</t>
  </si>
  <si>
    <t>1:33.13</t>
  </si>
  <si>
    <t>1:34.53</t>
  </si>
  <si>
    <t>1.37.47</t>
  </si>
  <si>
    <t>1:25.00</t>
  </si>
  <si>
    <t>1:45.49</t>
  </si>
  <si>
    <t>1:45.55</t>
  </si>
  <si>
    <t>1:46.00</t>
  </si>
  <si>
    <t>1:46.55</t>
  </si>
  <si>
    <t>1:50.23</t>
  </si>
  <si>
    <t>1:55.15</t>
  </si>
  <si>
    <t>1:57.28</t>
  </si>
  <si>
    <t>2:01.22</t>
  </si>
  <si>
    <t>2:03.29</t>
  </si>
  <si>
    <t>1:51.13</t>
  </si>
  <si>
    <t>2:05.43</t>
  </si>
  <si>
    <t>2:06.20</t>
  </si>
  <si>
    <t>2:07.02</t>
  </si>
  <si>
    <t>2:07.21</t>
  </si>
  <si>
    <t>2:08.21</t>
  </si>
  <si>
    <t>2:13.21</t>
  </si>
  <si>
    <t>2:18.37</t>
  </si>
  <si>
    <t>2:22.30</t>
  </si>
  <si>
    <t>2:28.29</t>
  </si>
  <si>
    <t>2:30.57</t>
  </si>
  <si>
    <t>27.02.2015 г.</t>
  </si>
  <si>
    <t>28.02.2015 г.</t>
  </si>
  <si>
    <t>АНАЛИЗ ПО ДИСТАНЦИИ</t>
  </si>
  <si>
    <t>2:25.54</t>
  </si>
  <si>
    <t>2:27.20</t>
  </si>
  <si>
    <t>2:29.33</t>
  </si>
  <si>
    <t>2:29.54</t>
  </si>
  <si>
    <t>2:30.25</t>
  </si>
  <si>
    <t>2:36.34</t>
  </si>
  <si>
    <t>2:42.51</t>
  </si>
  <si>
    <t>2:48.30</t>
  </si>
  <si>
    <t>2:57.14</t>
  </si>
  <si>
    <t>2:59.14</t>
  </si>
  <si>
    <t>&lt;&lt;&lt; DSQ 230.6а</t>
  </si>
  <si>
    <t>~ &lt; ~&lt; DSQ 230.6а</t>
  </si>
  <si>
    <t>Юниоры до 23 лет 35 км</t>
  </si>
  <si>
    <t>Юниорки до 23 лет 20 км</t>
  </si>
  <si>
    <t>дисквал.</t>
  </si>
  <si>
    <t>ЦСП по л/а СДЮСШОР им. Голубева</t>
  </si>
  <si>
    <t>Казанцев Александр</t>
  </si>
  <si>
    <t>1:03.20</t>
  </si>
  <si>
    <t>1:03.22</t>
  </si>
  <si>
    <t>1:03.23</t>
  </si>
  <si>
    <t>1:04.02</t>
  </si>
  <si>
    <t>1:04.42</t>
  </si>
  <si>
    <t>1:05.55</t>
  </si>
  <si>
    <t>1:07.10</t>
  </si>
  <si>
    <t>1:07.50</t>
  </si>
  <si>
    <t>1:08.27</t>
  </si>
  <si>
    <t>1:09.24</t>
  </si>
  <si>
    <t>1:09.31</t>
  </si>
  <si>
    <t>1:10.33</t>
  </si>
  <si>
    <t>1:10.40</t>
  </si>
  <si>
    <t>1:11.08</t>
  </si>
  <si>
    <t>1:11.10</t>
  </si>
  <si>
    <t>1:12.00</t>
  </si>
  <si>
    <t>1:12.15</t>
  </si>
  <si>
    <t>1:12.17</t>
  </si>
  <si>
    <t>1:12.44</t>
  </si>
  <si>
    <t>1:12.51</t>
  </si>
  <si>
    <t>1:13.08</t>
  </si>
  <si>
    <t>1:13.18</t>
  </si>
  <si>
    <t>1:13.36</t>
  </si>
  <si>
    <t>1:13.42</t>
  </si>
  <si>
    <t>1:14.06</t>
  </si>
  <si>
    <t>1:14.09</t>
  </si>
  <si>
    <t>1:14.40</t>
  </si>
  <si>
    <t>1:15.17</t>
  </si>
  <si>
    <t>1:15.46</t>
  </si>
  <si>
    <t>1:15.52</t>
  </si>
  <si>
    <t>1:16.19</t>
  </si>
  <si>
    <t>1:17.05</t>
  </si>
  <si>
    <t>1:19.07</t>
  </si>
  <si>
    <t>1:20.02</t>
  </si>
  <si>
    <t>1:23.41</t>
  </si>
  <si>
    <t>1:27.05</t>
  </si>
  <si>
    <t>1:09.32</t>
  </si>
  <si>
    <t>1:24.47</t>
  </si>
  <si>
    <t>1:25.04</t>
  </si>
  <si>
    <t>1:25.38</t>
  </si>
  <si>
    <t>1:28.24</t>
  </si>
  <si>
    <t>1:30.17</t>
  </si>
  <si>
    <t>1:30.48</t>
  </si>
  <si>
    <t>1:32.02</t>
  </si>
  <si>
    <t>1:32.21</t>
  </si>
  <si>
    <t>1:33.18</t>
  </si>
  <si>
    <t>1:33.28</t>
  </si>
  <si>
    <t>1:33.50</t>
  </si>
  <si>
    <t>Евсюков Е.А. Грекова Г.А. Марьин Ю.С.</t>
  </si>
  <si>
    <t>1:34.34</t>
  </si>
  <si>
    <t>1:34.56</t>
  </si>
  <si>
    <t>1:36.06</t>
  </si>
  <si>
    <t>1:36.24</t>
  </si>
  <si>
    <t>1:36.30</t>
  </si>
  <si>
    <t>1:37.53</t>
  </si>
  <si>
    <t>1:37.58</t>
  </si>
  <si>
    <t>1:39.28</t>
  </si>
  <si>
    <t>1:39.43</t>
  </si>
  <si>
    <t>1:40.55</t>
  </si>
  <si>
    <t>1:41.28</t>
  </si>
  <si>
    <t>1:41.45</t>
  </si>
  <si>
    <t>1:41.55</t>
  </si>
  <si>
    <t>1:41.57</t>
  </si>
  <si>
    <t>1:43.03</t>
  </si>
  <si>
    <t>1:44.00</t>
  </si>
  <si>
    <t>1:45.20</t>
  </si>
  <si>
    <t>1:46.28</t>
  </si>
  <si>
    <t>1:48.00</t>
  </si>
  <si>
    <t>1:53.51</t>
  </si>
  <si>
    <t>1:54.29</t>
  </si>
  <si>
    <t>Юниоры до 23 лет 20 км</t>
  </si>
  <si>
    <t>1:24.47  РР</t>
  </si>
  <si>
    <t>20+15+30</t>
  </si>
  <si>
    <t>1:37.57</t>
  </si>
  <si>
    <t>11+15</t>
  </si>
  <si>
    <t>6+5</t>
  </si>
  <si>
    <t>5+5</t>
  </si>
  <si>
    <t>4+5</t>
  </si>
  <si>
    <t>3+5</t>
  </si>
  <si>
    <t>2+5</t>
  </si>
  <si>
    <t>1+5</t>
  </si>
  <si>
    <t>1:00.04</t>
  </si>
  <si>
    <t>1:00.18</t>
  </si>
  <si>
    <t>1:00.44</t>
  </si>
  <si>
    <t>1:00.59</t>
  </si>
  <si>
    <t>1:01.00</t>
  </si>
  <si>
    <t>1:01.11</t>
  </si>
  <si>
    <t>1:01.19</t>
  </si>
  <si>
    <t>1:01.57</t>
  </si>
  <si>
    <t>1:02.00</t>
  </si>
  <si>
    <t>1:03.57</t>
  </si>
  <si>
    <t>1:03.59</t>
  </si>
  <si>
    <t>1:04.08</t>
  </si>
  <si>
    <t>1:04.36</t>
  </si>
  <si>
    <t>1:04.55</t>
  </si>
  <si>
    <t>1:05.00</t>
  </si>
  <si>
    <t>1:05.02</t>
  </si>
  <si>
    <t>1:05.48</t>
  </si>
  <si>
    <t>1:05.57</t>
  </si>
  <si>
    <t>1:06.02</t>
  </si>
  <si>
    <t>1:06.38</t>
  </si>
  <si>
    <t>1:07.30</t>
  </si>
  <si>
    <t>1:08.56</t>
  </si>
  <si>
    <t>1:09.01</t>
  </si>
  <si>
    <t>1:09.14</t>
  </si>
  <si>
    <t>1:09.28</t>
  </si>
  <si>
    <t>1:09.22</t>
  </si>
  <si>
    <t>1:11.03</t>
  </si>
  <si>
    <t>1:11.48</t>
  </si>
  <si>
    <t>1:12.28</t>
  </si>
  <si>
    <t>1:13.53</t>
  </si>
  <si>
    <t>1:14.44</t>
  </si>
  <si>
    <t>1:19.11</t>
  </si>
  <si>
    <t>1:20.06</t>
  </si>
  <si>
    <t>1:20.43</t>
  </si>
  <si>
    <t>1:20.53</t>
  </si>
  <si>
    <t>1:21.34</t>
  </si>
  <si>
    <t>1:25.17</t>
  </si>
  <si>
    <t>1:25.26</t>
  </si>
  <si>
    <t>1:25.34</t>
  </si>
  <si>
    <t>1:26.02</t>
  </si>
  <si>
    <t>1:27.24</t>
  </si>
  <si>
    <t>1:27.47</t>
  </si>
  <si>
    <t>1:28.01</t>
  </si>
  <si>
    <t>1:28.05</t>
  </si>
  <si>
    <t>1:28.07</t>
  </si>
  <si>
    <t>1:28.08</t>
  </si>
  <si>
    <t>1:28.13</t>
  </si>
  <si>
    <t>1:28.28</t>
  </si>
  <si>
    <t>1:28.33</t>
  </si>
  <si>
    <t>1:28.43</t>
  </si>
  <si>
    <t>1:29.43</t>
  </si>
  <si>
    <t>1:30.08</t>
  </si>
  <si>
    <t>1:31.35</t>
  </si>
  <si>
    <t>1:32.15</t>
  </si>
  <si>
    <t>1:32.45</t>
  </si>
  <si>
    <t>1:33.25</t>
  </si>
  <si>
    <t>1:33.32</t>
  </si>
  <si>
    <t>1:34.06</t>
  </si>
  <si>
    <t>1:34.33</t>
  </si>
  <si>
    <t>1:41.00</t>
  </si>
  <si>
    <t>1:46.12</t>
  </si>
  <si>
    <t>1:43.12</t>
  </si>
  <si>
    <t>1:24.09</t>
  </si>
  <si>
    <t>1:23.04</t>
  </si>
  <si>
    <t>1:22.38</t>
  </si>
  <si>
    <t>1:21.04</t>
  </si>
  <si>
    <t>1:21.11</t>
  </si>
  <si>
    <t>1:28.31</t>
  </si>
  <si>
    <t>1:24.43</t>
  </si>
  <si>
    <t>1:02.57</t>
  </si>
  <si>
    <t>1:34.55</t>
  </si>
  <si>
    <t>1:23.16</t>
  </si>
  <si>
    <t>1:23.38</t>
  </si>
  <si>
    <t>1:41.43</t>
  </si>
  <si>
    <t>Тимофеев Михаил</t>
  </si>
  <si>
    <t>22.13</t>
  </si>
  <si>
    <t>23.10</t>
  </si>
  <si>
    <t>23.13</t>
  </si>
  <si>
    <t>23.14</t>
  </si>
  <si>
    <t>23.40</t>
  </si>
  <si>
    <t>23.51</t>
  </si>
  <si>
    <t>23.54</t>
  </si>
  <si>
    <t>24.06</t>
  </si>
  <si>
    <t>24.18</t>
  </si>
  <si>
    <t>24.21</t>
  </si>
  <si>
    <t>24.30</t>
  </si>
  <si>
    <t>24.41</t>
  </si>
  <si>
    <t>24.50</t>
  </si>
  <si>
    <t>25.22</t>
  </si>
  <si>
    <t>25.24</t>
  </si>
  <si>
    <t>25.31</t>
  </si>
  <si>
    <t>25.50</t>
  </si>
  <si>
    <t>26.00</t>
  </si>
  <si>
    <t>26.29</t>
  </si>
  <si>
    <t>26.30</t>
  </si>
  <si>
    <t>26.43</t>
  </si>
  <si>
    <t>26.54</t>
  </si>
  <si>
    <t>27.04</t>
  </si>
  <si>
    <t>27.43</t>
  </si>
  <si>
    <t>27.45</t>
  </si>
  <si>
    <t>30.11</t>
  </si>
  <si>
    <t>30.40</t>
  </si>
  <si>
    <t>1ю</t>
  </si>
  <si>
    <t>17+5</t>
  </si>
  <si>
    <t>22.48</t>
  </si>
  <si>
    <t>Янгляева Н.А. Потемин В.П. Юртаев А.А.</t>
  </si>
  <si>
    <t>42.12</t>
  </si>
  <si>
    <t>42.34</t>
  </si>
  <si>
    <t>43.56</t>
  </si>
  <si>
    <t>44.06</t>
  </si>
  <si>
    <t>44.22</t>
  </si>
  <si>
    <t>44.31</t>
  </si>
  <si>
    <t>44.48</t>
  </si>
  <si>
    <t>44.52</t>
  </si>
  <si>
    <t>45.01</t>
  </si>
  <si>
    <t>45.37</t>
  </si>
  <si>
    <t>45.49</t>
  </si>
  <si>
    <t>46.53</t>
  </si>
  <si>
    <t>47.11</t>
  </si>
  <si>
    <t>48.29</t>
  </si>
  <si>
    <t>50.06</t>
  </si>
  <si>
    <t>20+5</t>
  </si>
  <si>
    <t>44:52</t>
  </si>
  <si>
    <t>42.54</t>
  </si>
  <si>
    <t>44.44</t>
  </si>
  <si>
    <t>45.26</t>
  </si>
  <si>
    <t>46.27</t>
  </si>
  <si>
    <t>47.18</t>
  </si>
  <si>
    <t>47.58</t>
  </si>
  <si>
    <t>48.14</t>
  </si>
  <si>
    <t>48.40</t>
  </si>
  <si>
    <t>48.53</t>
  </si>
  <si>
    <t>49.08</t>
  </si>
  <si>
    <t>49.27</t>
  </si>
  <si>
    <t>51.53</t>
  </si>
  <si>
    <t>52.46</t>
  </si>
  <si>
    <t>54.55</t>
  </si>
  <si>
    <t>20+25</t>
  </si>
  <si>
    <t>17+25</t>
  </si>
  <si>
    <t>15+25</t>
  </si>
  <si>
    <t xml:space="preserve">  ~ &lt; &lt; </t>
  </si>
  <si>
    <t xml:space="preserve">  ~ ~&lt;   </t>
  </si>
  <si>
    <t xml:space="preserve">  ~ ~</t>
  </si>
  <si>
    <t xml:space="preserve">Юниоры до 20 лет 10 000 м </t>
  </si>
  <si>
    <t xml:space="preserve">Юниорки до 20 лет 10 000 м </t>
  </si>
  <si>
    <t>40.58</t>
  </si>
  <si>
    <t>41.29</t>
  </si>
  <si>
    <t>41.04</t>
  </si>
  <si>
    <t>41.43</t>
  </si>
  <si>
    <t>42.05</t>
  </si>
  <si>
    <t>42.25</t>
  </si>
  <si>
    <t>42.38</t>
  </si>
  <si>
    <t>42.46</t>
  </si>
  <si>
    <t>43.20</t>
  </si>
  <si>
    <t>43.22</t>
  </si>
  <si>
    <t>43.25</t>
  </si>
  <si>
    <t>44.14</t>
  </si>
  <si>
    <t>44.19</t>
  </si>
  <si>
    <t>44.46</t>
  </si>
  <si>
    <t>44.59</t>
  </si>
  <si>
    <t>45.03</t>
  </si>
  <si>
    <t>45.25</t>
  </si>
  <si>
    <t>46.08</t>
  </si>
  <si>
    <t>49.07</t>
  </si>
  <si>
    <t>52.18</t>
  </si>
  <si>
    <t>50.34</t>
  </si>
  <si>
    <t>45.33</t>
  </si>
  <si>
    <t>Мизинов Василий</t>
  </si>
  <si>
    <t>23.15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</si>
</sst>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dd/mm/yy;@"/>
  </numFmts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</font>
    <font>
      <sz val="9"/>
      <name val="Verdana"/>
      <family val="2"/>
      <charset val="204"/>
    </font>
    <font>
      <sz val="9"/>
      <name val="Arial Cyr"/>
      <charset val="204"/>
    </font>
    <font>
      <sz val="10"/>
      <color indexed="9"/>
      <name val="Arial Cyr"/>
      <charset val="204"/>
    </font>
    <font>
      <sz val="12"/>
      <color indexed="9"/>
      <name val="Calibri"/>
      <family val="2"/>
      <charset val="204"/>
    </font>
    <font>
      <sz val="9"/>
      <color indexed="9"/>
      <name val="Verdana"/>
      <family val="2"/>
      <charset val="204"/>
    </font>
    <font>
      <b/>
      <sz val="8"/>
      <name val="Arial Cyr"/>
      <charset val="204"/>
    </font>
    <font>
      <sz val="10"/>
      <color indexed="8"/>
      <name val="Calibri"/>
      <family val="2"/>
      <charset val="204"/>
    </font>
    <font>
      <b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0"/>
      <name val="Arial Cyr"/>
      <charset val="204"/>
    </font>
    <font>
      <sz val="18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shrinkToFi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NumberFormat="1" applyFont="1" applyBorder="1" applyAlignment="1">
      <alignment shrinkToFit="1"/>
    </xf>
    <xf numFmtId="0" fontId="6" fillId="0" borderId="0" xfId="0" applyNumberFormat="1" applyFont="1" applyBorder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0" fillId="0" borderId="0" xfId="0" applyFont="1"/>
    <xf numFmtId="0" fontId="0" fillId="0" borderId="0" xfId="0" applyNumberFormat="1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shrinkToFit="1"/>
    </xf>
    <xf numFmtId="0" fontId="6" fillId="0" borderId="1" xfId="0" applyNumberFormat="1" applyFont="1" applyBorder="1" applyAlignment="1">
      <alignment horizontal="left" shrinkToFit="1"/>
    </xf>
    <xf numFmtId="0" fontId="4" fillId="0" borderId="4" xfId="0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shrinkToFi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shrinkToFi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horizontal="center" shrinkToFi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164" fontId="9" fillId="0" borderId="0" xfId="0" applyNumberFormat="1" applyFont="1" applyAlignment="1"/>
    <xf numFmtId="0" fontId="9" fillId="0" borderId="0" xfId="0" applyFont="1"/>
    <xf numFmtId="0" fontId="0" fillId="0" borderId="0" xfId="0" applyAlignment="1">
      <alignment horizontal="left" inden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shrinkToFit="1"/>
    </xf>
    <xf numFmtId="164" fontId="10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 shrinkToFit="1"/>
    </xf>
    <xf numFmtId="0" fontId="0" fillId="0" borderId="0" xfId="0" applyNumberFormat="1" applyFont="1" applyAlignment="1">
      <alignment vertical="center" wrapText="1" shrinkToFit="1"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 shrinkToFit="1"/>
    </xf>
    <xf numFmtId="0" fontId="0" fillId="0" borderId="0" xfId="0" applyFont="1" applyAlignment="1">
      <alignment vertical="center" wrapText="1" shrinkToFi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 shrinkToFi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21" fontId="1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6" fillId="0" borderId="14" xfId="0" applyNumberFormat="1" applyFont="1" applyBorder="1" applyAlignment="1">
      <alignment horizontal="left" shrinkToFit="1"/>
    </xf>
    <xf numFmtId="0" fontId="3" fillId="0" borderId="1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 shrinkToFit="1"/>
    </xf>
    <xf numFmtId="0" fontId="15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/>
    <xf numFmtId="0" fontId="23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/>
    <xf numFmtId="49" fontId="18" fillId="0" borderId="14" xfId="0" applyNumberFormat="1" applyFont="1" applyBorder="1"/>
    <xf numFmtId="0" fontId="18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16" xfId="0" applyBorder="1" applyAlignment="1"/>
    <xf numFmtId="0" fontId="18" fillId="0" borderId="0" xfId="0" applyFont="1" applyBorder="1" applyAlignment="1">
      <alignment horizontal="center"/>
    </xf>
    <xf numFmtId="49" fontId="0" fillId="0" borderId="0" xfId="0" applyNumberFormat="1" applyBorder="1"/>
    <xf numFmtId="0" fontId="23" fillId="0" borderId="0" xfId="0" applyFont="1" applyBorder="1" applyAlignment="1">
      <alignment horizontal="center"/>
    </xf>
    <xf numFmtId="49" fontId="23" fillId="0" borderId="0" xfId="0" applyNumberFormat="1" applyFon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49" fontId="27" fillId="0" borderId="0" xfId="0" applyNumberFormat="1" applyFont="1" applyBorder="1" applyAlignment="1"/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vertical="top" wrapText="1" shrinkToFit="1"/>
    </xf>
    <xf numFmtId="165" fontId="0" fillId="0" borderId="0" xfId="0" applyNumberFormat="1" applyAlignment="1">
      <alignment horizontal="center" vertical="top" wrapText="1" shrinkToFit="1"/>
    </xf>
    <xf numFmtId="0" fontId="0" fillId="0" borderId="0" xfId="0" applyAlignment="1">
      <alignment horizontal="center" vertical="top" wrapText="1" shrinkToFit="1"/>
    </xf>
    <xf numFmtId="164" fontId="0" fillId="0" borderId="0" xfId="0" applyNumberFormat="1" applyAlignment="1">
      <alignment horizontal="center" vertical="top" wrapText="1" shrinkToFit="1"/>
    </xf>
    <xf numFmtId="49" fontId="28" fillId="0" borderId="0" xfId="0" applyNumberFormat="1" applyFont="1" applyBorder="1" applyAlignment="1">
      <alignment horizontal="center" vertical="top" wrapText="1"/>
    </xf>
    <xf numFmtId="49" fontId="24" fillId="0" borderId="0" xfId="0" applyNumberFormat="1" applyFont="1" applyBorder="1" applyAlignment="1">
      <alignment horizontal="center" vertical="top" wrapText="1"/>
    </xf>
    <xf numFmtId="49" fontId="27" fillId="0" borderId="0" xfId="0" applyNumberFormat="1" applyFont="1" applyBorder="1" applyAlignment="1">
      <alignment vertical="top"/>
    </xf>
    <xf numFmtId="164" fontId="9" fillId="0" borderId="0" xfId="0" applyNumberFormat="1" applyFont="1" applyAlignment="1">
      <alignment vertical="top"/>
    </xf>
    <xf numFmtId="164" fontId="9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164" fontId="9" fillId="0" borderId="0" xfId="0" applyNumberFormat="1" applyFont="1" applyAlignment="1">
      <alignment horizontal="left" vertical="top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shrinkToFit="1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 shrinkToFit="1"/>
    </xf>
    <xf numFmtId="164" fontId="10" fillId="2" borderId="0" xfId="0" applyNumberFormat="1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0" fontId="6" fillId="0" borderId="0" xfId="0" applyFont="1" applyAlignment="1">
      <alignment horizontal="left"/>
    </xf>
    <xf numFmtId="0" fontId="6" fillId="0" borderId="0" xfId="0" applyNumberFormat="1" applyFont="1" applyAlignment="1"/>
    <xf numFmtId="0" fontId="6" fillId="0" borderId="0" xfId="0" applyFont="1" applyAlignment="1">
      <alignment horizontal="left" inden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Alignment="1">
      <alignment wrapText="1" shrinkToFit="1"/>
    </xf>
    <xf numFmtId="49" fontId="6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wrapText="1" shrinkToFit="1"/>
    </xf>
    <xf numFmtId="0" fontId="6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/>
    <xf numFmtId="49" fontId="11" fillId="0" borderId="0" xfId="0" applyNumberFormat="1" applyFont="1"/>
    <xf numFmtId="0" fontId="11" fillId="0" borderId="0" xfId="0" applyFont="1" applyAlignment="1">
      <alignment horizontal="left" indent="1"/>
    </xf>
    <xf numFmtId="0" fontId="11" fillId="0" borderId="0" xfId="0" applyNumberFormat="1" applyFont="1" applyAlignment="1">
      <alignment wrapText="1"/>
    </xf>
    <xf numFmtId="0" fontId="11" fillId="0" borderId="0" xfId="0" applyFont="1" applyAlignment="1">
      <alignment shrinkToFit="1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Alignment="1">
      <alignment wrapText="1" shrinkToFi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wrapText="1" shrinkToFit="1"/>
    </xf>
    <xf numFmtId="0" fontId="11" fillId="0" borderId="0" xfId="0" applyFont="1" applyAlignment="1"/>
    <xf numFmtId="0" fontId="11" fillId="0" borderId="0" xfId="0" applyFont="1" applyAlignment="1">
      <alignment horizontal="left" shrinkToFit="1"/>
    </xf>
    <xf numFmtId="164" fontId="11" fillId="0" borderId="0" xfId="0" applyNumberFormat="1" applyFont="1" applyAlignment="1">
      <alignment horizontal="center"/>
    </xf>
    <xf numFmtId="0" fontId="26" fillId="0" borderId="0" xfId="0" applyFont="1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top" wrapText="1" shrinkToFit="1"/>
    </xf>
    <xf numFmtId="0" fontId="0" fillId="0" borderId="0" xfId="0" applyFont="1" applyAlignment="1">
      <alignment horizontal="center" vertical="top"/>
    </xf>
    <xf numFmtId="49" fontId="27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32" fillId="0" borderId="18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3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34" fillId="0" borderId="0" xfId="0" applyFont="1" applyAlignment="1">
      <alignment horizontal="center" vertical="top"/>
    </xf>
    <xf numFmtId="20" fontId="0" fillId="0" borderId="0" xfId="0" applyNumberFormat="1" applyAlignment="1">
      <alignment horizontal="center" vertical="top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top" shrinkToFit="1"/>
    </xf>
    <xf numFmtId="0" fontId="0" fillId="0" borderId="0" xfId="0" applyAlignment="1">
      <alignment vertical="top" shrinkToFit="1"/>
    </xf>
    <xf numFmtId="165" fontId="0" fillId="0" borderId="0" xfId="0" applyNumberFormat="1" applyAlignment="1">
      <alignment horizontal="center" vertical="top" shrinkToFit="1"/>
    </xf>
    <xf numFmtId="164" fontId="0" fillId="0" borderId="0" xfId="0" applyNumberFormat="1" applyAlignment="1">
      <alignment horizontal="center" vertical="top" shrinkToFit="1"/>
    </xf>
    <xf numFmtId="49" fontId="28" fillId="0" borderId="0" xfId="0" applyNumberFormat="1" applyFont="1" applyBorder="1" applyAlignment="1">
      <alignment horizontal="center" vertical="top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49" fontId="24" fillId="0" borderId="0" xfId="0" applyNumberFormat="1" applyFont="1" applyBorder="1" applyAlignment="1">
      <alignment horizontal="center" vertical="top" shrinkToFit="1"/>
    </xf>
    <xf numFmtId="0" fontId="34" fillId="0" borderId="0" xfId="0" applyFont="1" applyAlignment="1">
      <alignment horizontal="center" vertical="top" shrinkToFit="1"/>
    </xf>
    <xf numFmtId="0" fontId="8" fillId="0" borderId="0" xfId="0" applyFont="1" applyAlignment="1"/>
    <xf numFmtId="0" fontId="34" fillId="0" borderId="0" xfId="0" applyFont="1" applyFill="1" applyAlignment="1">
      <alignment horizontal="center" vertical="top" wrapText="1"/>
    </xf>
    <xf numFmtId="2" fontId="0" fillId="0" borderId="0" xfId="0" applyNumberFormat="1" applyAlignment="1">
      <alignment horizontal="center" vertical="top" shrinkToFit="1"/>
    </xf>
    <xf numFmtId="49" fontId="23" fillId="0" borderId="0" xfId="0" applyNumberFormat="1" applyFont="1" applyBorder="1" applyAlignment="1">
      <alignment horizontal="center" vertical="top" wrapText="1"/>
    </xf>
    <xf numFmtId="49" fontId="28" fillId="0" borderId="0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>
      <alignment horizontal="center" vertical="top"/>
    </xf>
    <xf numFmtId="0" fontId="0" fillId="0" borderId="0" xfId="0" applyFill="1" applyAlignment="1">
      <alignment vertical="top" shrinkToFit="1"/>
    </xf>
    <xf numFmtId="0" fontId="31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6" fillId="0" borderId="14" xfId="0" applyNumberFormat="1" applyFont="1" applyBorder="1" applyAlignment="1">
      <alignment shrinkToFit="1"/>
    </xf>
    <xf numFmtId="0" fontId="3" fillId="0" borderId="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9" xfId="0" applyFont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/>
    <xf numFmtId="0" fontId="23" fillId="0" borderId="0" xfId="0" applyFont="1" applyAlignment="1">
      <alignment horizontal="center"/>
    </xf>
    <xf numFmtId="49" fontId="30" fillId="0" borderId="0" xfId="0" applyNumberFormat="1" applyFont="1" applyAlignment="1"/>
    <xf numFmtId="0" fontId="30" fillId="0" borderId="0" xfId="0" applyFont="1" applyAlignment="1"/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shrinkToFit="1"/>
    </xf>
    <xf numFmtId="49" fontId="29" fillId="0" borderId="0" xfId="0" applyNumberFormat="1" applyFont="1" applyAlignment="1"/>
    <xf numFmtId="0" fontId="29" fillId="0" borderId="0" xfId="0" applyFont="1" applyAlignment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 shrinkToFit="1"/>
    </xf>
    <xf numFmtId="0" fontId="26" fillId="0" borderId="0" xfId="0" applyFont="1" applyAlignment="1">
      <alignment horizontal="center" wrapText="1"/>
    </xf>
  </cellXfs>
  <cellStyles count="1">
    <cellStyle name="Обычный" xfId="0" builtinId="0"/>
  </cellStyles>
  <dxfs count="275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2;&#1059;&#1057;&#1045;&#1053;-&#1055;&#1050;\Users\&#1052;&#1091;&#1089;&#1077;&#1085;\Desktop\FinCatch\&#1061;&#1086;&#1076;&#1100;&#1073;&#1072;%20&#1042;&#1086;&#1088;&#1086;&#1085;&#1086;&#1074;&#1086;_11&#1089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овый"/>
      <sheetName val="итоговый"/>
      <sheetName val="Финиш 35км"/>
      <sheetName val="Финиш 20км"/>
      <sheetName val="Финиш 10км"/>
      <sheetName val="Финиш 5км"/>
      <sheetName val="Настройки"/>
      <sheetName val="командный"/>
      <sheetName val="ком_карт (2)"/>
      <sheetName val="вспом_терр (2)"/>
      <sheetName val="вспом_терр"/>
      <sheetName val="ком_карт"/>
      <sheetName val="вспом_группы"/>
      <sheetName val="вспом_инфо"/>
      <sheetName val="Лист1"/>
    </sheetNames>
    <sheetDataSet>
      <sheetData sheetId="0"/>
      <sheetData sheetId="1">
        <row r="10">
          <cell r="B10" t="str">
            <v>Ст.№</v>
          </cell>
        </row>
        <row r="11">
          <cell r="B11">
            <v>456</v>
          </cell>
        </row>
        <row r="12">
          <cell r="B12">
            <v>478</v>
          </cell>
        </row>
        <row r="13">
          <cell r="B13">
            <v>229</v>
          </cell>
        </row>
        <row r="14">
          <cell r="B14">
            <v>451</v>
          </cell>
        </row>
        <row r="15">
          <cell r="B15">
            <v>464</v>
          </cell>
        </row>
        <row r="16">
          <cell r="B16">
            <v>468</v>
          </cell>
        </row>
        <row r="17">
          <cell r="B17">
            <v>463</v>
          </cell>
        </row>
        <row r="18">
          <cell r="B18">
            <v>466</v>
          </cell>
        </row>
        <row r="19">
          <cell r="B19">
            <v>461</v>
          </cell>
        </row>
        <row r="20">
          <cell r="B20">
            <v>454</v>
          </cell>
        </row>
        <row r="21">
          <cell r="B21">
            <v>465</v>
          </cell>
        </row>
        <row r="22">
          <cell r="B22">
            <v>462</v>
          </cell>
        </row>
        <row r="23">
          <cell r="B23">
            <v>470</v>
          </cell>
        </row>
        <row r="24">
          <cell r="B24">
            <v>473</v>
          </cell>
        </row>
        <row r="25">
          <cell r="B25">
            <v>457</v>
          </cell>
        </row>
        <row r="26">
          <cell r="B26">
            <v>477</v>
          </cell>
        </row>
        <row r="27">
          <cell r="B27">
            <v>458</v>
          </cell>
        </row>
        <row r="28">
          <cell r="B28">
            <v>455</v>
          </cell>
        </row>
        <row r="29">
          <cell r="B29">
            <v>474</v>
          </cell>
        </row>
        <row r="30">
          <cell r="B30">
            <v>471</v>
          </cell>
        </row>
        <row r="31">
          <cell r="B31">
            <v>453</v>
          </cell>
        </row>
        <row r="32">
          <cell r="B32">
            <v>476</v>
          </cell>
        </row>
        <row r="33">
          <cell r="B33">
            <v>467</v>
          </cell>
        </row>
        <row r="34">
          <cell r="B34">
            <v>459</v>
          </cell>
        </row>
        <row r="35">
          <cell r="B35">
            <v>475</v>
          </cell>
        </row>
        <row r="36">
          <cell r="B36">
            <v>460</v>
          </cell>
        </row>
        <row r="37">
          <cell r="B37">
            <v>472</v>
          </cell>
        </row>
        <row r="38">
          <cell r="B38">
            <v>452</v>
          </cell>
        </row>
        <row r="41">
          <cell r="B41" t="str">
            <v>Ст.№</v>
          </cell>
        </row>
        <row r="42">
          <cell r="B42">
            <v>313</v>
          </cell>
        </row>
        <row r="43">
          <cell r="B43">
            <v>310</v>
          </cell>
        </row>
        <row r="44">
          <cell r="B44">
            <v>306</v>
          </cell>
        </row>
        <row r="45">
          <cell r="B45">
            <v>311</v>
          </cell>
        </row>
        <row r="46">
          <cell r="B46">
            <v>319</v>
          </cell>
        </row>
        <row r="47">
          <cell r="B47">
            <v>325</v>
          </cell>
        </row>
        <row r="48">
          <cell r="B48">
            <v>317</v>
          </cell>
        </row>
        <row r="49">
          <cell r="B49">
            <v>327</v>
          </cell>
        </row>
        <row r="50">
          <cell r="B50">
            <v>320</v>
          </cell>
        </row>
        <row r="51">
          <cell r="B51">
            <v>326</v>
          </cell>
        </row>
        <row r="52">
          <cell r="B52">
            <v>323</v>
          </cell>
        </row>
        <row r="53">
          <cell r="B53">
            <v>309</v>
          </cell>
        </row>
        <row r="54">
          <cell r="B54">
            <v>314</v>
          </cell>
        </row>
        <row r="55">
          <cell r="B55">
            <v>308</v>
          </cell>
        </row>
        <row r="56">
          <cell r="B56">
            <v>304</v>
          </cell>
        </row>
        <row r="57">
          <cell r="B57">
            <v>321</v>
          </cell>
        </row>
        <row r="58">
          <cell r="B58">
            <v>301</v>
          </cell>
        </row>
        <row r="59">
          <cell r="B59">
            <v>312</v>
          </cell>
        </row>
        <row r="60">
          <cell r="B60">
            <v>305</v>
          </cell>
        </row>
        <row r="61">
          <cell r="B61">
            <v>324</v>
          </cell>
        </row>
        <row r="62">
          <cell r="B62">
            <v>307</v>
          </cell>
        </row>
        <row r="63">
          <cell r="B63">
            <v>316</v>
          </cell>
        </row>
        <row r="64">
          <cell r="B64">
            <v>302</v>
          </cell>
        </row>
        <row r="65">
          <cell r="B65">
            <v>315</v>
          </cell>
        </row>
        <row r="66">
          <cell r="B66">
            <v>303</v>
          </cell>
        </row>
        <row r="67">
          <cell r="B67">
            <v>322</v>
          </cell>
        </row>
        <row r="68">
          <cell r="B68">
            <v>318</v>
          </cell>
        </row>
        <row r="71">
          <cell r="B71" t="str">
            <v>Ст.№</v>
          </cell>
        </row>
        <row r="72">
          <cell r="B72">
            <v>52</v>
          </cell>
        </row>
        <row r="73">
          <cell r="B73">
            <v>416</v>
          </cell>
        </row>
        <row r="74">
          <cell r="B74">
            <v>410</v>
          </cell>
        </row>
        <row r="75">
          <cell r="B75">
            <v>407</v>
          </cell>
        </row>
        <row r="76">
          <cell r="B76">
            <v>401</v>
          </cell>
        </row>
        <row r="77">
          <cell r="B77">
            <v>411</v>
          </cell>
        </row>
        <row r="78">
          <cell r="B78">
            <v>406</v>
          </cell>
        </row>
        <row r="79">
          <cell r="B79">
            <v>413</v>
          </cell>
        </row>
        <row r="80">
          <cell r="B80">
            <v>404</v>
          </cell>
        </row>
        <row r="81">
          <cell r="B81">
            <v>405</v>
          </cell>
        </row>
        <row r="82">
          <cell r="B82">
            <v>414</v>
          </cell>
        </row>
        <row r="83">
          <cell r="B83">
            <v>402</v>
          </cell>
        </row>
        <row r="84">
          <cell r="B84">
            <v>412</v>
          </cell>
        </row>
        <row r="85">
          <cell r="B85">
            <v>408</v>
          </cell>
        </row>
        <row r="86">
          <cell r="B86">
            <v>415</v>
          </cell>
        </row>
        <row r="87">
          <cell r="B87">
            <v>409</v>
          </cell>
        </row>
        <row r="90">
          <cell r="B90" t="str">
            <v>Ст.№</v>
          </cell>
        </row>
        <row r="91">
          <cell r="B91">
            <v>113</v>
          </cell>
        </row>
        <row r="92">
          <cell r="B92">
            <v>111</v>
          </cell>
        </row>
        <row r="93">
          <cell r="B93">
            <v>101</v>
          </cell>
        </row>
        <row r="94">
          <cell r="B94">
            <v>110</v>
          </cell>
        </row>
        <row r="95">
          <cell r="B95">
            <v>104</v>
          </cell>
        </row>
        <row r="96">
          <cell r="B96">
            <v>123</v>
          </cell>
        </row>
        <row r="97">
          <cell r="B97">
            <v>114</v>
          </cell>
        </row>
        <row r="98">
          <cell r="B98">
            <v>107</v>
          </cell>
        </row>
        <row r="99">
          <cell r="B99">
            <v>108</v>
          </cell>
        </row>
        <row r="100">
          <cell r="B100">
            <v>105</v>
          </cell>
        </row>
        <row r="101">
          <cell r="B101">
            <v>112</v>
          </cell>
        </row>
        <row r="102">
          <cell r="B102">
            <v>106</v>
          </cell>
        </row>
        <row r="103">
          <cell r="B103">
            <v>109</v>
          </cell>
        </row>
        <row r="104">
          <cell r="B104">
            <v>120</v>
          </cell>
        </row>
        <row r="105">
          <cell r="B105">
            <v>117</v>
          </cell>
        </row>
        <row r="106">
          <cell r="B106">
            <v>127</v>
          </cell>
        </row>
        <row r="107">
          <cell r="B107">
            <v>121</v>
          </cell>
        </row>
        <row r="108">
          <cell r="B108">
            <v>118</v>
          </cell>
        </row>
        <row r="109">
          <cell r="B109">
            <v>119</v>
          </cell>
        </row>
        <row r="110">
          <cell r="B110">
            <v>102</v>
          </cell>
        </row>
        <row r="111">
          <cell r="B111">
            <v>126</v>
          </cell>
        </row>
        <row r="112">
          <cell r="B112">
            <v>103</v>
          </cell>
        </row>
        <row r="113">
          <cell r="B113">
            <v>115</v>
          </cell>
        </row>
        <row r="114">
          <cell r="B114">
            <v>124</v>
          </cell>
        </row>
        <row r="115">
          <cell r="B115">
            <v>122</v>
          </cell>
        </row>
        <row r="116">
          <cell r="B116">
            <v>125</v>
          </cell>
        </row>
        <row r="119">
          <cell r="B119" t="str">
            <v>Ст.№</v>
          </cell>
        </row>
        <row r="120">
          <cell r="B120">
            <v>222</v>
          </cell>
        </row>
        <row r="121">
          <cell r="B121">
            <v>212</v>
          </cell>
        </row>
        <row r="122">
          <cell r="B122">
            <v>999</v>
          </cell>
        </row>
        <row r="123">
          <cell r="B123">
            <v>214</v>
          </cell>
        </row>
        <row r="124">
          <cell r="B124">
            <v>239</v>
          </cell>
        </row>
        <row r="125">
          <cell r="B125">
            <v>202</v>
          </cell>
        </row>
        <row r="126">
          <cell r="B126">
            <v>240</v>
          </cell>
        </row>
        <row r="127">
          <cell r="B127">
            <v>221</v>
          </cell>
        </row>
        <row r="128">
          <cell r="B128">
            <v>216</v>
          </cell>
        </row>
        <row r="129">
          <cell r="B129">
            <v>230</v>
          </cell>
        </row>
        <row r="130">
          <cell r="B130">
            <v>209</v>
          </cell>
        </row>
        <row r="131">
          <cell r="B131">
            <v>235</v>
          </cell>
        </row>
        <row r="132">
          <cell r="B132">
            <v>231</v>
          </cell>
        </row>
        <row r="133">
          <cell r="B133">
            <v>219</v>
          </cell>
        </row>
        <row r="134">
          <cell r="B134">
            <v>215</v>
          </cell>
        </row>
        <row r="135">
          <cell r="B135">
            <v>201</v>
          </cell>
        </row>
        <row r="136">
          <cell r="B136">
            <v>218</v>
          </cell>
        </row>
        <row r="137">
          <cell r="B137">
            <v>238</v>
          </cell>
        </row>
        <row r="138">
          <cell r="B138">
            <v>227</v>
          </cell>
        </row>
        <row r="139">
          <cell r="B139">
            <v>204</v>
          </cell>
        </row>
        <row r="140">
          <cell r="B140">
            <v>220</v>
          </cell>
        </row>
        <row r="141">
          <cell r="B141">
            <v>211</v>
          </cell>
        </row>
        <row r="144">
          <cell r="B144" t="str">
            <v>Ст.№</v>
          </cell>
        </row>
        <row r="145">
          <cell r="B145">
            <v>36</v>
          </cell>
        </row>
        <row r="146">
          <cell r="B146">
            <v>17</v>
          </cell>
        </row>
        <row r="147">
          <cell r="B147">
            <v>51</v>
          </cell>
        </row>
        <row r="148">
          <cell r="B148">
            <v>2</v>
          </cell>
        </row>
        <row r="149">
          <cell r="B149">
            <v>38</v>
          </cell>
        </row>
        <row r="150">
          <cell r="B150">
            <v>8</v>
          </cell>
        </row>
        <row r="151">
          <cell r="B151">
            <v>46</v>
          </cell>
        </row>
        <row r="152">
          <cell r="B152">
            <v>30</v>
          </cell>
        </row>
        <row r="153">
          <cell r="B153">
            <v>18</v>
          </cell>
        </row>
        <row r="154">
          <cell r="B154">
            <v>21</v>
          </cell>
        </row>
        <row r="155">
          <cell r="B155">
            <v>34</v>
          </cell>
        </row>
        <row r="156">
          <cell r="B156">
            <v>31</v>
          </cell>
        </row>
        <row r="157">
          <cell r="B157">
            <v>19</v>
          </cell>
        </row>
        <row r="158">
          <cell r="B158">
            <v>11</v>
          </cell>
        </row>
        <row r="159">
          <cell r="B159">
            <v>48</v>
          </cell>
        </row>
        <row r="160">
          <cell r="B160">
            <v>27</v>
          </cell>
        </row>
        <row r="161">
          <cell r="B161">
            <v>56</v>
          </cell>
        </row>
        <row r="162">
          <cell r="B162">
            <v>10</v>
          </cell>
        </row>
        <row r="163">
          <cell r="B163">
            <v>47</v>
          </cell>
        </row>
        <row r="164">
          <cell r="B164">
            <v>24</v>
          </cell>
        </row>
        <row r="165">
          <cell r="B165">
            <v>61</v>
          </cell>
        </row>
        <row r="166">
          <cell r="B166">
            <v>58</v>
          </cell>
        </row>
        <row r="167">
          <cell r="B167">
            <v>54</v>
          </cell>
        </row>
        <row r="168">
          <cell r="B168">
            <v>5</v>
          </cell>
        </row>
        <row r="169">
          <cell r="B169">
            <v>4</v>
          </cell>
        </row>
        <row r="170">
          <cell r="B170">
            <v>116</v>
          </cell>
        </row>
        <row r="171">
          <cell r="B171">
            <v>9</v>
          </cell>
        </row>
        <row r="172">
          <cell r="B172">
            <v>26</v>
          </cell>
        </row>
        <row r="174">
          <cell r="B174" t="str">
            <v>Ст.№</v>
          </cell>
        </row>
        <row r="175">
          <cell r="B175">
            <v>233</v>
          </cell>
        </row>
        <row r="176">
          <cell r="B176">
            <v>236</v>
          </cell>
        </row>
        <row r="177">
          <cell r="B177">
            <v>232</v>
          </cell>
        </row>
        <row r="178">
          <cell r="B178">
            <v>208</v>
          </cell>
        </row>
        <row r="179">
          <cell r="B179">
            <v>217</v>
          </cell>
        </row>
        <row r="180">
          <cell r="B180">
            <v>210</v>
          </cell>
        </row>
        <row r="181">
          <cell r="B181">
            <v>222</v>
          </cell>
        </row>
        <row r="182">
          <cell r="B182">
            <v>212</v>
          </cell>
        </row>
        <row r="183">
          <cell r="B183">
            <v>999</v>
          </cell>
        </row>
        <row r="184">
          <cell r="B184">
            <v>234</v>
          </cell>
        </row>
        <row r="185">
          <cell r="B185">
            <v>228</v>
          </cell>
        </row>
        <row r="186">
          <cell r="B186">
            <v>214</v>
          </cell>
        </row>
        <row r="187">
          <cell r="B187">
            <v>239</v>
          </cell>
        </row>
        <row r="188">
          <cell r="B188">
            <v>213</v>
          </cell>
        </row>
        <row r="189">
          <cell r="B189">
            <v>226</v>
          </cell>
        </row>
        <row r="190">
          <cell r="B190">
            <v>202</v>
          </cell>
        </row>
        <row r="191">
          <cell r="B191">
            <v>240</v>
          </cell>
        </row>
        <row r="192">
          <cell r="B192">
            <v>221</v>
          </cell>
        </row>
        <row r="193">
          <cell r="B193">
            <v>216</v>
          </cell>
        </row>
        <row r="194">
          <cell r="B194">
            <v>223</v>
          </cell>
        </row>
        <row r="195">
          <cell r="B195">
            <v>230</v>
          </cell>
        </row>
        <row r="196">
          <cell r="B196">
            <v>209</v>
          </cell>
        </row>
        <row r="197">
          <cell r="B197">
            <v>235</v>
          </cell>
        </row>
        <row r="198">
          <cell r="B198">
            <v>231</v>
          </cell>
        </row>
        <row r="199">
          <cell r="B199">
            <v>237</v>
          </cell>
        </row>
        <row r="200">
          <cell r="B200">
            <v>203</v>
          </cell>
        </row>
        <row r="201">
          <cell r="B201">
            <v>224</v>
          </cell>
        </row>
        <row r="202">
          <cell r="B202">
            <v>219</v>
          </cell>
        </row>
        <row r="203">
          <cell r="B203">
            <v>215</v>
          </cell>
        </row>
        <row r="204">
          <cell r="B204">
            <v>201</v>
          </cell>
        </row>
        <row r="205">
          <cell r="B205">
            <v>218</v>
          </cell>
        </row>
        <row r="206">
          <cell r="B206">
            <v>238</v>
          </cell>
        </row>
        <row r="207">
          <cell r="B207">
            <v>227</v>
          </cell>
        </row>
        <row r="208">
          <cell r="B208">
            <v>204</v>
          </cell>
        </row>
        <row r="209">
          <cell r="B209">
            <v>220</v>
          </cell>
        </row>
        <row r="210">
          <cell r="B210">
            <v>205</v>
          </cell>
        </row>
        <row r="211">
          <cell r="B211">
            <v>206</v>
          </cell>
        </row>
        <row r="212">
          <cell r="B212">
            <v>211</v>
          </cell>
        </row>
        <row r="213">
          <cell r="B213">
            <v>225</v>
          </cell>
        </row>
        <row r="214">
          <cell r="B214">
            <v>207</v>
          </cell>
        </row>
        <row r="217">
          <cell r="B217" t="str">
            <v>Ст.№</v>
          </cell>
        </row>
        <row r="218">
          <cell r="B218">
            <v>1</v>
          </cell>
        </row>
        <row r="219">
          <cell r="B219">
            <v>29</v>
          </cell>
        </row>
        <row r="220">
          <cell r="B220">
            <v>15</v>
          </cell>
        </row>
        <row r="221">
          <cell r="B221">
            <v>22</v>
          </cell>
        </row>
        <row r="222">
          <cell r="B222">
            <v>36</v>
          </cell>
        </row>
        <row r="223">
          <cell r="B223">
            <v>17</v>
          </cell>
        </row>
        <row r="224">
          <cell r="B224">
            <v>51</v>
          </cell>
        </row>
        <row r="225">
          <cell r="B225">
            <v>14</v>
          </cell>
        </row>
        <row r="226">
          <cell r="B226">
            <v>43</v>
          </cell>
        </row>
        <row r="227">
          <cell r="B227">
            <v>49</v>
          </cell>
        </row>
        <row r="228">
          <cell r="B228">
            <v>2</v>
          </cell>
        </row>
        <row r="229">
          <cell r="B229">
            <v>20</v>
          </cell>
        </row>
        <row r="230">
          <cell r="B230">
            <v>38</v>
          </cell>
        </row>
        <row r="231">
          <cell r="B231">
            <v>40</v>
          </cell>
        </row>
        <row r="232">
          <cell r="B232">
            <v>28</v>
          </cell>
        </row>
        <row r="233">
          <cell r="B233">
            <v>8</v>
          </cell>
        </row>
        <row r="234">
          <cell r="B234">
            <v>35</v>
          </cell>
        </row>
        <row r="235">
          <cell r="B235">
            <v>59</v>
          </cell>
        </row>
        <row r="236">
          <cell r="B236">
            <v>37</v>
          </cell>
        </row>
        <row r="237">
          <cell r="B237">
            <v>46</v>
          </cell>
        </row>
        <row r="238">
          <cell r="B238">
            <v>30</v>
          </cell>
        </row>
        <row r="239">
          <cell r="B239">
            <v>18</v>
          </cell>
        </row>
        <row r="240">
          <cell r="B240">
            <v>55</v>
          </cell>
        </row>
        <row r="241">
          <cell r="B241">
            <v>21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50</v>
          </cell>
        </row>
        <row r="246">
          <cell r="B246">
            <v>23</v>
          </cell>
        </row>
        <row r="247">
          <cell r="B247">
            <v>16</v>
          </cell>
        </row>
        <row r="248">
          <cell r="B248">
            <v>6</v>
          </cell>
        </row>
        <row r="249">
          <cell r="B249">
            <v>31</v>
          </cell>
        </row>
        <row r="250">
          <cell r="B250">
            <v>19</v>
          </cell>
        </row>
        <row r="251">
          <cell r="B251">
            <v>41</v>
          </cell>
        </row>
        <row r="252">
          <cell r="B252">
            <v>11</v>
          </cell>
        </row>
        <row r="253">
          <cell r="B253">
            <v>48</v>
          </cell>
        </row>
        <row r="254">
          <cell r="B254">
            <v>27</v>
          </cell>
        </row>
        <row r="255">
          <cell r="B255">
            <v>56</v>
          </cell>
        </row>
        <row r="256">
          <cell r="B256">
            <v>10</v>
          </cell>
        </row>
        <row r="257">
          <cell r="B257">
            <v>47</v>
          </cell>
        </row>
        <row r="258">
          <cell r="B258">
            <v>24</v>
          </cell>
        </row>
        <row r="259">
          <cell r="B259">
            <v>25</v>
          </cell>
        </row>
        <row r="260">
          <cell r="B260">
            <v>3</v>
          </cell>
        </row>
        <row r="261">
          <cell r="B261">
            <v>61</v>
          </cell>
        </row>
        <row r="262">
          <cell r="B262">
            <v>58</v>
          </cell>
        </row>
        <row r="263">
          <cell r="B263">
            <v>54</v>
          </cell>
        </row>
        <row r="264">
          <cell r="B264">
            <v>5</v>
          </cell>
        </row>
        <row r="265">
          <cell r="B265">
            <v>4</v>
          </cell>
        </row>
        <row r="266">
          <cell r="B266">
            <v>116</v>
          </cell>
        </row>
        <row r="267">
          <cell r="B267">
            <v>9</v>
          </cell>
        </row>
        <row r="268">
          <cell r="B268">
            <v>53</v>
          </cell>
        </row>
        <row r="269">
          <cell r="B269">
            <v>7</v>
          </cell>
        </row>
        <row r="270">
          <cell r="B270">
            <v>12</v>
          </cell>
        </row>
        <row r="271">
          <cell r="B271">
            <v>13</v>
          </cell>
        </row>
        <row r="272">
          <cell r="B272">
            <v>42</v>
          </cell>
        </row>
        <row r="273">
          <cell r="B273">
            <v>45</v>
          </cell>
        </row>
        <row r="274">
          <cell r="B274">
            <v>52</v>
          </cell>
        </row>
        <row r="275">
          <cell r="B275">
            <v>57</v>
          </cell>
        </row>
        <row r="276">
          <cell r="B276">
            <v>60</v>
          </cell>
        </row>
        <row r="277">
          <cell r="B277">
            <v>26</v>
          </cell>
        </row>
        <row r="278">
          <cell r="B278">
            <v>39</v>
          </cell>
        </row>
        <row r="282">
          <cell r="B282" t="str">
            <v>Ст.№</v>
          </cell>
        </row>
        <row r="283">
          <cell r="B283">
            <v>36</v>
          </cell>
        </row>
        <row r="284">
          <cell r="B284">
            <v>17</v>
          </cell>
        </row>
        <row r="285">
          <cell r="B285">
            <v>51</v>
          </cell>
        </row>
        <row r="286">
          <cell r="B286">
            <v>2</v>
          </cell>
        </row>
        <row r="287">
          <cell r="B287">
            <v>38</v>
          </cell>
        </row>
        <row r="288">
          <cell r="B288">
            <v>8</v>
          </cell>
        </row>
        <row r="289">
          <cell r="B289">
            <v>46</v>
          </cell>
        </row>
        <row r="290">
          <cell r="B290">
            <v>30</v>
          </cell>
        </row>
        <row r="291">
          <cell r="B291">
            <v>18</v>
          </cell>
        </row>
        <row r="292">
          <cell r="B292">
            <v>21</v>
          </cell>
        </row>
        <row r="293">
          <cell r="B293">
            <v>34</v>
          </cell>
        </row>
        <row r="294">
          <cell r="B294">
            <v>31</v>
          </cell>
        </row>
        <row r="295">
          <cell r="B295">
            <v>19</v>
          </cell>
        </row>
        <row r="296">
          <cell r="B296">
            <v>11</v>
          </cell>
        </row>
        <row r="297">
          <cell r="B297">
            <v>48</v>
          </cell>
        </row>
        <row r="298">
          <cell r="B298">
            <v>27</v>
          </cell>
        </row>
        <row r="299">
          <cell r="B299">
            <v>56</v>
          </cell>
        </row>
        <row r="300">
          <cell r="B300">
            <v>10</v>
          </cell>
        </row>
        <row r="301">
          <cell r="B301">
            <v>47</v>
          </cell>
        </row>
        <row r="302">
          <cell r="B302">
            <v>24</v>
          </cell>
        </row>
        <row r="303">
          <cell r="B303">
            <v>61</v>
          </cell>
        </row>
        <row r="304">
          <cell r="B304">
            <v>58</v>
          </cell>
        </row>
        <row r="305">
          <cell r="B305">
            <v>54</v>
          </cell>
        </row>
        <row r="306">
          <cell r="B306">
            <v>5</v>
          </cell>
        </row>
        <row r="307">
          <cell r="B307">
            <v>4</v>
          </cell>
        </row>
        <row r="308">
          <cell r="B308">
            <v>116</v>
          </cell>
        </row>
        <row r="309">
          <cell r="B309">
            <v>9</v>
          </cell>
        </row>
        <row r="310">
          <cell r="B310">
            <v>26</v>
          </cell>
        </row>
        <row r="315">
          <cell r="B315" t="str">
            <v>судья Республиканской категории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7"/>
  <sheetViews>
    <sheetView topLeftCell="A64" workbookViewId="0">
      <selection activeCell="K73" sqref="K73"/>
    </sheetView>
  </sheetViews>
  <sheetFormatPr defaultRowHeight="15"/>
  <cols>
    <col min="1" max="1" width="11.7109375" style="1" customWidth="1"/>
    <col min="2" max="2" width="5.140625" style="1" customWidth="1"/>
    <col min="3" max="3" width="9.140625" style="85"/>
    <col min="4" max="4" width="23.28515625" customWidth="1"/>
    <col min="5" max="5" width="10.5703125" style="86" customWidth="1"/>
    <col min="6" max="6" width="8.42578125" style="1" customWidth="1"/>
    <col min="7" max="7" width="9.140625" style="1"/>
    <col min="8" max="8" width="9.140625" style="1" customWidth="1"/>
    <col min="9" max="9" width="9.140625" style="1"/>
  </cols>
  <sheetData>
    <row r="2" spans="1:9" s="1" customFormat="1" ht="15.75">
      <c r="A2" s="85"/>
      <c r="C2" s="210" t="s">
        <v>201</v>
      </c>
      <c r="D2" s="210"/>
      <c r="E2" s="210"/>
      <c r="F2" s="210"/>
      <c r="G2" s="211"/>
      <c r="H2" s="212">
        <v>1</v>
      </c>
    </row>
    <row r="3" spans="1:9">
      <c r="H3" s="213"/>
    </row>
    <row r="4" spans="1:9" ht="21">
      <c r="A4" s="214" t="s">
        <v>202</v>
      </c>
      <c r="B4" s="215"/>
      <c r="C4" s="215"/>
      <c r="D4" s="215"/>
      <c r="E4" s="87"/>
      <c r="H4" s="88" t="s">
        <v>163</v>
      </c>
    </row>
    <row r="5" spans="1:9" ht="12.75">
      <c r="A5" s="216" t="s">
        <v>203</v>
      </c>
      <c r="B5" s="203"/>
      <c r="C5" s="203"/>
      <c r="D5" s="203"/>
      <c r="E5" s="87"/>
    </row>
    <row r="6" spans="1:9">
      <c r="D6" s="3"/>
      <c r="E6" s="87"/>
    </row>
    <row r="7" spans="1:9">
      <c r="A7" s="89" t="s">
        <v>204</v>
      </c>
      <c r="B7" s="89" t="s">
        <v>205</v>
      </c>
      <c r="C7" s="89" t="s">
        <v>206</v>
      </c>
      <c r="D7" s="102" t="s">
        <v>207</v>
      </c>
      <c r="E7" s="90" t="s">
        <v>7</v>
      </c>
      <c r="F7" s="89" t="s">
        <v>18</v>
      </c>
      <c r="G7" s="89" t="s">
        <v>26</v>
      </c>
      <c r="H7" s="89" t="s">
        <v>0</v>
      </c>
      <c r="I7" s="89" t="s">
        <v>208</v>
      </c>
    </row>
    <row r="8" spans="1:9">
      <c r="A8" s="91" t="s">
        <v>209</v>
      </c>
      <c r="B8" s="91"/>
      <c r="C8" s="91" t="s">
        <v>20</v>
      </c>
      <c r="D8" s="92"/>
      <c r="E8" s="93"/>
      <c r="F8" s="91"/>
      <c r="G8" s="91"/>
      <c r="H8" s="91"/>
      <c r="I8" s="91"/>
    </row>
    <row r="9" spans="1:9">
      <c r="A9" s="9">
        <v>35</v>
      </c>
      <c r="B9" s="9" t="s">
        <v>29</v>
      </c>
      <c r="C9" s="94">
        <v>1</v>
      </c>
      <c r="D9" s="96" t="s">
        <v>58</v>
      </c>
      <c r="E9" s="95" t="s">
        <v>627</v>
      </c>
      <c r="F9" s="9">
        <v>1</v>
      </c>
      <c r="G9" s="9" t="s">
        <v>12</v>
      </c>
      <c r="H9" s="9" t="s">
        <v>210</v>
      </c>
      <c r="I9" s="9">
        <f>20+15</f>
        <v>35</v>
      </c>
    </row>
    <row r="10" spans="1:9">
      <c r="A10" s="9">
        <v>35</v>
      </c>
      <c r="B10" s="9" t="s">
        <v>29</v>
      </c>
      <c r="C10" s="94">
        <v>2</v>
      </c>
      <c r="D10" s="96" t="s">
        <v>52</v>
      </c>
      <c r="E10" s="95" t="s">
        <v>628</v>
      </c>
      <c r="F10" s="9">
        <v>2</v>
      </c>
      <c r="G10" s="9" t="s">
        <v>12</v>
      </c>
      <c r="H10" s="9" t="s">
        <v>211</v>
      </c>
      <c r="I10" s="9">
        <f>17+15</f>
        <v>32</v>
      </c>
    </row>
    <row r="11" spans="1:9">
      <c r="A11" s="9">
        <v>35</v>
      </c>
      <c r="B11" s="9" t="s">
        <v>29</v>
      </c>
      <c r="C11" s="94">
        <v>3</v>
      </c>
      <c r="D11" s="96" t="s">
        <v>51</v>
      </c>
      <c r="E11" s="95" t="s">
        <v>101</v>
      </c>
      <c r="F11" s="9"/>
      <c r="G11" s="9"/>
      <c r="H11" s="9"/>
      <c r="I11" s="9"/>
    </row>
    <row r="12" spans="1:9">
      <c r="A12" s="9">
        <v>20</v>
      </c>
      <c r="B12" s="9" t="s">
        <v>29</v>
      </c>
      <c r="C12" s="94">
        <v>4</v>
      </c>
      <c r="D12" s="96" t="s">
        <v>64</v>
      </c>
      <c r="E12" s="95" t="s">
        <v>757</v>
      </c>
      <c r="F12" s="9">
        <v>1</v>
      </c>
      <c r="G12" s="9" t="s">
        <v>12</v>
      </c>
      <c r="H12" s="9" t="s">
        <v>210</v>
      </c>
      <c r="I12" s="9">
        <f>20+15</f>
        <v>35</v>
      </c>
    </row>
    <row r="13" spans="1:9">
      <c r="A13" s="9">
        <v>35</v>
      </c>
      <c r="B13" s="9" t="s">
        <v>29</v>
      </c>
      <c r="C13" s="94">
        <v>5</v>
      </c>
      <c r="D13" s="96" t="s">
        <v>60</v>
      </c>
      <c r="E13" s="95" t="s">
        <v>630</v>
      </c>
      <c r="F13" s="9">
        <v>4</v>
      </c>
      <c r="G13" s="9" t="s">
        <v>12</v>
      </c>
      <c r="H13" s="9" t="s">
        <v>226</v>
      </c>
      <c r="I13" s="9">
        <f>14+15</f>
        <v>29</v>
      </c>
    </row>
    <row r="14" spans="1:9">
      <c r="A14" s="9">
        <v>20</v>
      </c>
      <c r="B14" s="9" t="s">
        <v>29</v>
      </c>
      <c r="C14" s="94">
        <v>6</v>
      </c>
      <c r="D14" s="96" t="s">
        <v>120</v>
      </c>
      <c r="E14" s="95" t="s">
        <v>758</v>
      </c>
      <c r="F14" s="9">
        <v>2</v>
      </c>
      <c r="G14" s="9" t="s">
        <v>12</v>
      </c>
      <c r="H14" s="9" t="s">
        <v>210</v>
      </c>
      <c r="I14" s="9">
        <f>20+15</f>
        <v>35</v>
      </c>
    </row>
    <row r="15" spans="1:9">
      <c r="A15" s="9">
        <v>20</v>
      </c>
      <c r="B15" s="9" t="s">
        <v>29</v>
      </c>
      <c r="C15" s="94">
        <v>7</v>
      </c>
      <c r="D15" s="96" t="s">
        <v>363</v>
      </c>
      <c r="E15" s="95" t="s">
        <v>788</v>
      </c>
      <c r="F15" s="9">
        <v>7</v>
      </c>
      <c r="G15" s="9" t="s">
        <v>9</v>
      </c>
      <c r="H15" s="9" t="s">
        <v>214</v>
      </c>
      <c r="I15" s="9">
        <f>14+5</f>
        <v>19</v>
      </c>
    </row>
    <row r="16" spans="1:9">
      <c r="A16" s="9">
        <v>20</v>
      </c>
      <c r="B16" s="9" t="s">
        <v>29</v>
      </c>
      <c r="C16" s="94">
        <v>8</v>
      </c>
      <c r="D16" s="96" t="s">
        <v>114</v>
      </c>
      <c r="E16" s="95" t="s">
        <v>789</v>
      </c>
      <c r="F16" s="9">
        <v>3</v>
      </c>
      <c r="G16" s="9" t="s">
        <v>9</v>
      </c>
      <c r="H16" s="9" t="s">
        <v>316</v>
      </c>
      <c r="I16" s="9">
        <f>15+5</f>
        <v>20</v>
      </c>
    </row>
    <row r="17" spans="1:9">
      <c r="A17" s="9">
        <v>20</v>
      </c>
      <c r="B17" s="9" t="s">
        <v>29</v>
      </c>
      <c r="C17" s="94">
        <v>9</v>
      </c>
      <c r="D17" s="96" t="s">
        <v>69</v>
      </c>
      <c r="E17" s="95" t="s">
        <v>762</v>
      </c>
      <c r="F17" s="9">
        <v>6</v>
      </c>
      <c r="G17" s="9" t="s">
        <v>9</v>
      </c>
      <c r="H17" s="9" t="s">
        <v>327</v>
      </c>
      <c r="I17" s="9"/>
    </row>
    <row r="18" spans="1:9">
      <c r="A18" s="9">
        <v>20</v>
      </c>
      <c r="B18" s="9" t="s">
        <v>28</v>
      </c>
      <c r="C18" s="94">
        <v>10</v>
      </c>
      <c r="D18" s="96" t="s">
        <v>176</v>
      </c>
      <c r="E18" s="95" t="s">
        <v>684</v>
      </c>
      <c r="F18" s="9">
        <v>5</v>
      </c>
      <c r="G18" s="9" t="s">
        <v>12</v>
      </c>
      <c r="H18" s="9" t="s">
        <v>222</v>
      </c>
      <c r="I18" s="9">
        <f>13+15</f>
        <v>28</v>
      </c>
    </row>
    <row r="19" spans="1:9">
      <c r="A19" s="9">
        <v>20</v>
      </c>
      <c r="B19" s="9" t="s">
        <v>28</v>
      </c>
      <c r="C19" s="94">
        <v>11</v>
      </c>
      <c r="D19" s="96" t="s">
        <v>87</v>
      </c>
      <c r="E19" s="95" t="s">
        <v>681</v>
      </c>
      <c r="F19" s="9">
        <v>1</v>
      </c>
      <c r="G19" s="9" t="s">
        <v>12</v>
      </c>
      <c r="H19" s="9" t="s">
        <v>716</v>
      </c>
      <c r="I19" s="9">
        <f>20+15+30</f>
        <v>65</v>
      </c>
    </row>
    <row r="20" spans="1:9">
      <c r="A20" s="9">
        <v>20</v>
      </c>
      <c r="B20" s="9" t="s">
        <v>28</v>
      </c>
      <c r="C20" s="94">
        <v>12</v>
      </c>
      <c r="D20" s="96" t="s">
        <v>122</v>
      </c>
      <c r="E20" s="95" t="s">
        <v>797</v>
      </c>
      <c r="F20" s="9">
        <v>4</v>
      </c>
      <c r="G20" s="9" t="s">
        <v>12</v>
      </c>
      <c r="H20" s="9" t="s">
        <v>226</v>
      </c>
      <c r="I20" s="9">
        <f>14+15</f>
        <v>29</v>
      </c>
    </row>
    <row r="21" spans="1:9">
      <c r="A21" s="9">
        <v>20</v>
      </c>
      <c r="B21" s="9" t="s">
        <v>28</v>
      </c>
      <c r="C21" s="94">
        <v>13</v>
      </c>
      <c r="D21" s="96" t="s">
        <v>413</v>
      </c>
      <c r="E21" s="95" t="s">
        <v>682</v>
      </c>
      <c r="F21" s="9">
        <v>3</v>
      </c>
      <c r="G21" s="9" t="s">
        <v>12</v>
      </c>
      <c r="H21" s="9" t="s">
        <v>212</v>
      </c>
      <c r="I21" s="9">
        <v>30</v>
      </c>
    </row>
    <row r="22" spans="1:9">
      <c r="A22" s="9">
        <v>20</v>
      </c>
      <c r="B22" s="9" t="s">
        <v>28</v>
      </c>
      <c r="C22" s="94">
        <v>14</v>
      </c>
      <c r="D22" s="96" t="s">
        <v>80</v>
      </c>
      <c r="E22" s="95" t="s">
        <v>685</v>
      </c>
      <c r="F22" s="9">
        <v>1</v>
      </c>
      <c r="G22" s="9" t="s">
        <v>12</v>
      </c>
      <c r="H22" s="9" t="s">
        <v>210</v>
      </c>
      <c r="I22" s="9">
        <v>35</v>
      </c>
    </row>
    <row r="23" spans="1:9">
      <c r="A23" s="9">
        <v>10</v>
      </c>
      <c r="B23" s="9" t="s">
        <v>28</v>
      </c>
      <c r="C23" s="94">
        <v>15</v>
      </c>
      <c r="D23" s="96" t="s">
        <v>96</v>
      </c>
      <c r="E23" s="95" t="s">
        <v>850</v>
      </c>
      <c r="F23" s="9">
        <v>2</v>
      </c>
      <c r="G23" s="9" t="s">
        <v>12</v>
      </c>
      <c r="H23" s="9" t="s">
        <v>863</v>
      </c>
      <c r="I23" s="9">
        <f>17+25</f>
        <v>42</v>
      </c>
    </row>
    <row r="24" spans="1:9">
      <c r="A24" s="9">
        <v>10</v>
      </c>
      <c r="B24" s="9" t="s">
        <v>28</v>
      </c>
      <c r="C24" s="94">
        <v>16</v>
      </c>
      <c r="D24" s="96" t="s">
        <v>42</v>
      </c>
      <c r="E24" s="95" t="s">
        <v>849</v>
      </c>
      <c r="F24" s="9">
        <v>1</v>
      </c>
      <c r="G24" s="9" t="s">
        <v>12</v>
      </c>
      <c r="H24" s="9" t="s">
        <v>862</v>
      </c>
      <c r="I24" s="9">
        <v>45</v>
      </c>
    </row>
    <row r="25" spans="1:9">
      <c r="A25" s="13"/>
      <c r="B25" s="13"/>
      <c r="C25" s="97"/>
      <c r="D25" s="14"/>
      <c r="E25" s="98"/>
      <c r="F25" s="13"/>
      <c r="G25" s="13"/>
      <c r="H25" s="13"/>
      <c r="I25" s="198">
        <f>SUM(I9:I24)</f>
        <v>479</v>
      </c>
    </row>
    <row r="26" spans="1:9">
      <c r="A26" s="13"/>
      <c r="B26" s="13"/>
      <c r="C26" s="97"/>
      <c r="D26" s="14"/>
      <c r="E26" s="98"/>
      <c r="F26" s="13"/>
      <c r="G26" s="13"/>
      <c r="H26" s="13"/>
      <c r="I26" s="13"/>
    </row>
    <row r="27" spans="1:9">
      <c r="E27" s="206">
        <f>I25</f>
        <v>479</v>
      </c>
      <c r="F27" s="207"/>
      <c r="H27" s="204"/>
    </row>
    <row r="28" spans="1:9" ht="12.75">
      <c r="A28" s="203"/>
      <c r="B28" s="203"/>
      <c r="C28" s="203"/>
      <c r="E28" s="208"/>
      <c r="F28" s="209"/>
      <c r="H28" s="205"/>
    </row>
    <row r="29" spans="1:9">
      <c r="E29" s="202" t="s">
        <v>27</v>
      </c>
      <c r="F29" s="202"/>
      <c r="H29" s="88" t="s">
        <v>18</v>
      </c>
    </row>
    <row r="30" spans="1:9">
      <c r="E30" s="99"/>
      <c r="F30" s="99"/>
      <c r="H30" s="88"/>
    </row>
    <row r="31" spans="1:9" ht="15.75">
      <c r="A31" s="85"/>
      <c r="C31" s="210" t="s">
        <v>201</v>
      </c>
      <c r="D31" s="210"/>
      <c r="E31" s="210"/>
      <c r="F31" s="210"/>
      <c r="G31" s="211"/>
      <c r="H31" s="212">
        <v>2</v>
      </c>
    </row>
    <row r="32" spans="1:9">
      <c r="H32" s="213"/>
    </row>
    <row r="33" spans="1:9" ht="21">
      <c r="A33" s="214" t="s">
        <v>213</v>
      </c>
      <c r="B33" s="215"/>
      <c r="C33" s="215"/>
      <c r="D33" s="215"/>
      <c r="E33" s="87"/>
      <c r="H33" s="88" t="s">
        <v>163</v>
      </c>
    </row>
    <row r="34" spans="1:9" ht="12.75">
      <c r="A34" s="216" t="s">
        <v>203</v>
      </c>
      <c r="B34" s="203"/>
      <c r="C34" s="203"/>
      <c r="D34" s="203"/>
      <c r="E34" s="87"/>
    </row>
    <row r="35" spans="1:9">
      <c r="D35" s="3"/>
      <c r="E35" s="87"/>
    </row>
    <row r="36" spans="1:9">
      <c r="A36" s="89" t="s">
        <v>204</v>
      </c>
      <c r="B36" s="89" t="s">
        <v>205</v>
      </c>
      <c r="C36" s="89" t="s">
        <v>206</v>
      </c>
      <c r="D36" s="102" t="s">
        <v>207</v>
      </c>
      <c r="E36" s="90" t="s">
        <v>7</v>
      </c>
      <c r="F36" s="89" t="s">
        <v>18</v>
      </c>
      <c r="G36" s="89" t="s">
        <v>26</v>
      </c>
      <c r="H36" s="89" t="s">
        <v>0</v>
      </c>
      <c r="I36" s="89" t="s">
        <v>208</v>
      </c>
    </row>
    <row r="37" spans="1:9">
      <c r="A37" s="91" t="s">
        <v>209</v>
      </c>
      <c r="B37" s="91"/>
      <c r="C37" s="91" t="s">
        <v>20</v>
      </c>
      <c r="D37" s="92"/>
      <c r="E37" s="93"/>
      <c r="F37" s="91"/>
      <c r="G37" s="91"/>
      <c r="H37" s="91"/>
      <c r="I37" s="91"/>
    </row>
    <row r="38" spans="1:9">
      <c r="A38" s="9">
        <v>35</v>
      </c>
      <c r="B38" s="103" t="s">
        <v>29</v>
      </c>
      <c r="C38" s="94">
        <v>17</v>
      </c>
      <c r="D38" s="96" t="s">
        <v>56</v>
      </c>
      <c r="E38" s="95" t="s">
        <v>641</v>
      </c>
      <c r="F38" s="9"/>
      <c r="G38" s="9"/>
      <c r="H38" s="9"/>
      <c r="I38" s="9">
        <v>0</v>
      </c>
    </row>
    <row r="39" spans="1:9">
      <c r="A39" s="9">
        <v>35</v>
      </c>
      <c r="B39" s="103" t="s">
        <v>29</v>
      </c>
      <c r="C39" s="94">
        <v>18</v>
      </c>
      <c r="D39" s="96" t="s">
        <v>61</v>
      </c>
      <c r="E39" s="95" t="s">
        <v>629</v>
      </c>
      <c r="F39" s="9">
        <v>3</v>
      </c>
      <c r="G39" s="9" t="s">
        <v>12</v>
      </c>
      <c r="H39" s="9" t="s">
        <v>212</v>
      </c>
      <c r="I39" s="9">
        <v>30</v>
      </c>
    </row>
    <row r="40" spans="1:9">
      <c r="A40" s="9">
        <v>20</v>
      </c>
      <c r="B40" s="103" t="s">
        <v>29</v>
      </c>
      <c r="C40" s="94">
        <v>19</v>
      </c>
      <c r="D40" s="96" t="s">
        <v>115</v>
      </c>
      <c r="E40" s="95" t="s">
        <v>641</v>
      </c>
      <c r="F40" s="9"/>
      <c r="G40" s="9"/>
      <c r="H40" s="9"/>
      <c r="I40" s="9">
        <v>0</v>
      </c>
    </row>
    <row r="41" spans="1:9">
      <c r="A41" s="9">
        <v>20</v>
      </c>
      <c r="B41" s="103" t="s">
        <v>29</v>
      </c>
      <c r="C41" s="94">
        <v>20</v>
      </c>
      <c r="D41" s="96" t="s">
        <v>68</v>
      </c>
      <c r="E41" s="95" t="s">
        <v>766</v>
      </c>
      <c r="F41" s="9">
        <v>9</v>
      </c>
      <c r="G41" s="9" t="s">
        <v>9</v>
      </c>
      <c r="H41" s="9" t="s">
        <v>216</v>
      </c>
      <c r="I41" s="9">
        <v>14</v>
      </c>
    </row>
    <row r="42" spans="1:9">
      <c r="A42" s="9">
        <v>20</v>
      </c>
      <c r="B42" s="103" t="s">
        <v>28</v>
      </c>
      <c r="C42" s="94">
        <v>21</v>
      </c>
      <c r="D42" s="96" t="s">
        <v>82</v>
      </c>
      <c r="E42" s="95" t="s">
        <v>687</v>
      </c>
      <c r="F42" s="9">
        <v>2</v>
      </c>
      <c r="G42" s="9" t="s">
        <v>12</v>
      </c>
      <c r="H42" s="9" t="s">
        <v>211</v>
      </c>
      <c r="I42" s="9">
        <f>17+15</f>
        <v>32</v>
      </c>
    </row>
    <row r="43" spans="1:9">
      <c r="A43" s="9">
        <v>20</v>
      </c>
      <c r="B43" s="103" t="s">
        <v>28</v>
      </c>
      <c r="C43" s="94">
        <v>22</v>
      </c>
      <c r="D43" s="96" t="s">
        <v>418</v>
      </c>
      <c r="E43" s="95" t="s">
        <v>691</v>
      </c>
      <c r="F43" s="9">
        <v>11</v>
      </c>
      <c r="G43" s="9" t="s">
        <v>9</v>
      </c>
      <c r="H43" s="9" t="s">
        <v>216</v>
      </c>
      <c r="I43" s="9">
        <v>14</v>
      </c>
    </row>
    <row r="44" spans="1:9">
      <c r="A44" s="9">
        <v>10</v>
      </c>
      <c r="B44" s="103" t="s">
        <v>29</v>
      </c>
      <c r="C44" s="94">
        <v>23</v>
      </c>
      <c r="D44" s="96" t="s">
        <v>180</v>
      </c>
      <c r="E44" s="95" t="s">
        <v>875</v>
      </c>
      <c r="F44" s="9">
        <v>6</v>
      </c>
      <c r="G44" s="9" t="s">
        <v>10</v>
      </c>
      <c r="H44" s="9" t="s">
        <v>327</v>
      </c>
      <c r="I44" s="9">
        <v>17</v>
      </c>
    </row>
    <row r="45" spans="1:9">
      <c r="A45" s="9">
        <v>10</v>
      </c>
      <c r="B45" s="103" t="s">
        <v>29</v>
      </c>
      <c r="C45" s="94">
        <v>24</v>
      </c>
      <c r="D45" s="96" t="s">
        <v>118</v>
      </c>
      <c r="E45" s="95" t="s">
        <v>873</v>
      </c>
      <c r="F45" s="9">
        <v>4</v>
      </c>
      <c r="G45" s="9" t="s">
        <v>10</v>
      </c>
      <c r="H45" s="9" t="s">
        <v>214</v>
      </c>
      <c r="I45" s="9">
        <v>19</v>
      </c>
    </row>
    <row r="46" spans="1:9">
      <c r="A46" s="9">
        <v>10</v>
      </c>
      <c r="B46" s="103" t="s">
        <v>29</v>
      </c>
      <c r="C46" s="94">
        <v>25</v>
      </c>
      <c r="D46" s="96" t="s">
        <v>128</v>
      </c>
      <c r="E46" s="95" t="s">
        <v>872</v>
      </c>
      <c r="F46" s="9">
        <v>2</v>
      </c>
      <c r="G46" s="9" t="s">
        <v>10</v>
      </c>
      <c r="H46" s="9" t="s">
        <v>828</v>
      </c>
      <c r="I46" s="9">
        <v>22</v>
      </c>
    </row>
    <row r="47" spans="1:9">
      <c r="A47" s="9">
        <v>20</v>
      </c>
      <c r="B47" s="103" t="s">
        <v>29</v>
      </c>
      <c r="C47" s="94">
        <v>26</v>
      </c>
      <c r="D47" s="96" t="s">
        <v>121</v>
      </c>
      <c r="E47" s="95" t="s">
        <v>790</v>
      </c>
      <c r="F47" s="9">
        <v>4</v>
      </c>
      <c r="G47" s="9" t="s">
        <v>12</v>
      </c>
      <c r="H47" s="9" t="s">
        <v>212</v>
      </c>
      <c r="I47" s="9">
        <v>30</v>
      </c>
    </row>
    <row r="48" spans="1:9">
      <c r="A48" s="9">
        <v>10</v>
      </c>
      <c r="B48" s="103" t="s">
        <v>28</v>
      </c>
      <c r="C48" s="94">
        <v>27</v>
      </c>
      <c r="D48" s="96" t="s">
        <v>112</v>
      </c>
      <c r="E48" s="95" t="s">
        <v>853</v>
      </c>
      <c r="F48" s="9">
        <v>5</v>
      </c>
      <c r="G48" s="9" t="s">
        <v>9</v>
      </c>
      <c r="H48" s="9" t="s">
        <v>222</v>
      </c>
      <c r="I48" s="9">
        <v>28</v>
      </c>
    </row>
    <row r="49" spans="1:9">
      <c r="A49" s="9">
        <v>5</v>
      </c>
      <c r="B49" s="103" t="s">
        <v>28</v>
      </c>
      <c r="C49" s="94">
        <v>28</v>
      </c>
      <c r="D49" s="96" t="s">
        <v>179</v>
      </c>
      <c r="E49" s="95" t="s">
        <v>805</v>
      </c>
      <c r="F49" s="9">
        <v>7</v>
      </c>
      <c r="G49" s="9" t="s">
        <v>10</v>
      </c>
      <c r="H49" s="9" t="s">
        <v>326</v>
      </c>
      <c r="I49" s="9">
        <v>16</v>
      </c>
    </row>
    <row r="50" spans="1:9">
      <c r="A50" s="9">
        <v>5</v>
      </c>
      <c r="B50" s="103" t="s">
        <v>28</v>
      </c>
      <c r="C50" s="94">
        <v>29</v>
      </c>
      <c r="D50" s="96" t="s">
        <v>183</v>
      </c>
      <c r="E50" s="95" t="s">
        <v>829</v>
      </c>
      <c r="F50" s="9">
        <v>2</v>
      </c>
      <c r="G50" s="9" t="s">
        <v>9</v>
      </c>
      <c r="H50" s="9" t="s">
        <v>211</v>
      </c>
      <c r="I50" s="9">
        <v>32</v>
      </c>
    </row>
    <row r="51" spans="1:9">
      <c r="A51" s="9">
        <v>10</v>
      </c>
      <c r="B51" s="103" t="s">
        <v>29</v>
      </c>
      <c r="C51" s="94">
        <v>30</v>
      </c>
      <c r="D51" s="96" t="s">
        <v>185</v>
      </c>
      <c r="E51" s="95" t="s">
        <v>840</v>
      </c>
      <c r="F51" s="9">
        <v>12</v>
      </c>
      <c r="G51" s="9" t="s">
        <v>10</v>
      </c>
      <c r="H51" s="9">
        <v>7</v>
      </c>
      <c r="I51" s="9">
        <v>7</v>
      </c>
    </row>
    <row r="52" spans="1:9">
      <c r="A52" s="9">
        <v>10</v>
      </c>
      <c r="B52" s="103" t="s">
        <v>29</v>
      </c>
      <c r="C52" s="94">
        <v>31</v>
      </c>
      <c r="D52" s="96" t="s">
        <v>119</v>
      </c>
      <c r="E52" s="95" t="s">
        <v>877</v>
      </c>
      <c r="F52" s="9">
        <v>8</v>
      </c>
      <c r="G52" s="9" t="s">
        <v>10</v>
      </c>
      <c r="H52" s="9" t="s">
        <v>218</v>
      </c>
      <c r="I52" s="9">
        <v>15</v>
      </c>
    </row>
    <row r="53" spans="1:9">
      <c r="A53" s="9">
        <v>35</v>
      </c>
      <c r="B53" s="103" t="s">
        <v>29</v>
      </c>
      <c r="C53" s="94">
        <v>32</v>
      </c>
      <c r="D53" s="96" t="s">
        <v>83</v>
      </c>
      <c r="E53" s="95" t="s">
        <v>641</v>
      </c>
      <c r="F53" s="9"/>
      <c r="G53" s="9"/>
      <c r="H53" s="9"/>
      <c r="I53" s="9">
        <v>0</v>
      </c>
    </row>
    <row r="54" spans="1:9">
      <c r="A54" s="13"/>
      <c r="B54" s="13"/>
      <c r="C54" s="97"/>
      <c r="D54" s="14"/>
      <c r="E54" s="98"/>
      <c r="F54" s="13"/>
      <c r="G54" s="13"/>
      <c r="H54" s="13"/>
      <c r="I54" s="198">
        <f>SUM(I38:I53)</f>
        <v>276</v>
      </c>
    </row>
    <row r="55" spans="1:9">
      <c r="A55" s="13"/>
      <c r="B55" s="13"/>
      <c r="C55" s="97"/>
      <c r="D55" s="14"/>
      <c r="E55" s="98"/>
      <c r="F55" s="13"/>
      <c r="G55" s="13"/>
      <c r="H55" s="13"/>
      <c r="I55" s="13"/>
    </row>
    <row r="56" spans="1:9">
      <c r="E56" s="206">
        <f>I54</f>
        <v>276</v>
      </c>
      <c r="F56" s="207"/>
      <c r="H56" s="204"/>
    </row>
    <row r="57" spans="1:9" ht="12.75">
      <c r="A57" s="203"/>
      <c r="B57" s="203"/>
      <c r="C57" s="203"/>
      <c r="E57" s="208"/>
      <c r="F57" s="209"/>
      <c r="H57" s="205"/>
    </row>
    <row r="58" spans="1:9">
      <c r="E58" s="202" t="s">
        <v>27</v>
      </c>
      <c r="F58" s="202"/>
      <c r="H58" s="88" t="s">
        <v>18</v>
      </c>
    </row>
    <row r="59" spans="1:9">
      <c r="E59" s="100"/>
      <c r="F59" s="88"/>
      <c r="H59" s="88"/>
    </row>
    <row r="60" spans="1:9" ht="15.75">
      <c r="A60" s="85"/>
      <c r="C60" s="210" t="s">
        <v>201</v>
      </c>
      <c r="D60" s="210"/>
      <c r="E60" s="210"/>
      <c r="F60" s="210"/>
      <c r="G60" s="211"/>
      <c r="H60" s="212">
        <v>3</v>
      </c>
    </row>
    <row r="61" spans="1:9">
      <c r="H61" s="213"/>
    </row>
    <row r="62" spans="1:9" ht="21">
      <c r="A62" s="214" t="s">
        <v>217</v>
      </c>
      <c r="B62" s="215"/>
      <c r="C62" s="215"/>
      <c r="D62" s="215"/>
      <c r="E62" s="87"/>
      <c r="H62" s="88" t="s">
        <v>163</v>
      </c>
    </row>
    <row r="63" spans="1:9" ht="12.75">
      <c r="A63" s="216" t="s">
        <v>203</v>
      </c>
      <c r="B63" s="203"/>
      <c r="C63" s="203"/>
      <c r="D63" s="203"/>
      <c r="E63" s="87"/>
    </row>
    <row r="64" spans="1:9">
      <c r="D64" s="3"/>
      <c r="E64" s="87"/>
    </row>
    <row r="65" spans="1:9">
      <c r="A65" s="89" t="s">
        <v>204</v>
      </c>
      <c r="B65" s="89" t="s">
        <v>205</v>
      </c>
      <c r="C65" s="89" t="s">
        <v>206</v>
      </c>
      <c r="D65" s="102" t="s">
        <v>207</v>
      </c>
      <c r="E65" s="90" t="s">
        <v>7</v>
      </c>
      <c r="F65" s="89" t="s">
        <v>18</v>
      </c>
      <c r="G65" s="89" t="s">
        <v>26</v>
      </c>
      <c r="H65" s="89" t="s">
        <v>0</v>
      </c>
      <c r="I65" s="89" t="s">
        <v>208</v>
      </c>
    </row>
    <row r="66" spans="1:9">
      <c r="A66" s="91" t="s">
        <v>209</v>
      </c>
      <c r="B66" s="91"/>
      <c r="C66" s="91" t="s">
        <v>20</v>
      </c>
      <c r="D66" s="92"/>
      <c r="E66" s="93"/>
      <c r="F66" s="91"/>
      <c r="G66" s="91"/>
      <c r="H66" s="91"/>
      <c r="I66" s="91"/>
    </row>
    <row r="67" spans="1:9">
      <c r="A67" s="9">
        <v>20</v>
      </c>
      <c r="B67" s="103" t="s">
        <v>29</v>
      </c>
      <c r="C67" s="94">
        <v>33</v>
      </c>
      <c r="D67" s="96" t="s">
        <v>57</v>
      </c>
      <c r="E67" s="95" t="s">
        <v>769</v>
      </c>
      <c r="F67" s="9">
        <v>18</v>
      </c>
      <c r="G67" s="9" t="s">
        <v>9</v>
      </c>
      <c r="H67" s="9" t="s">
        <v>216</v>
      </c>
      <c r="I67" s="9">
        <v>14</v>
      </c>
    </row>
    <row r="68" spans="1:9">
      <c r="A68" s="9">
        <v>20</v>
      </c>
      <c r="B68" s="103" t="s">
        <v>29</v>
      </c>
      <c r="C68" s="94">
        <v>34</v>
      </c>
      <c r="D68" s="96" t="s">
        <v>190</v>
      </c>
      <c r="E68" s="95" t="s">
        <v>771</v>
      </c>
      <c r="F68" s="9">
        <v>20</v>
      </c>
      <c r="G68" s="9" t="s">
        <v>9</v>
      </c>
      <c r="H68" s="9" t="s">
        <v>346</v>
      </c>
      <c r="I68" s="9">
        <v>12</v>
      </c>
    </row>
    <row r="69" spans="1:9">
      <c r="A69" s="9">
        <v>20</v>
      </c>
      <c r="B69" s="103" t="s">
        <v>29</v>
      </c>
      <c r="C69" s="94">
        <v>35</v>
      </c>
      <c r="D69" s="96" t="s">
        <v>404</v>
      </c>
      <c r="E69" s="95" t="s">
        <v>768</v>
      </c>
      <c r="F69" s="9">
        <v>17</v>
      </c>
      <c r="G69" s="9" t="s">
        <v>9</v>
      </c>
      <c r="H69" s="9" t="s">
        <v>218</v>
      </c>
      <c r="I69" s="9">
        <v>15</v>
      </c>
    </row>
    <row r="70" spans="1:9">
      <c r="A70" s="9">
        <v>20</v>
      </c>
      <c r="B70" s="103" t="s">
        <v>29</v>
      </c>
      <c r="C70" s="94">
        <v>36</v>
      </c>
      <c r="D70" s="96" t="s">
        <v>407</v>
      </c>
      <c r="E70" s="95" t="s">
        <v>779</v>
      </c>
      <c r="F70" s="9">
        <v>28</v>
      </c>
      <c r="G70" s="9" t="s">
        <v>10</v>
      </c>
      <c r="H70" s="9">
        <v>4</v>
      </c>
      <c r="I70" s="9"/>
    </row>
    <row r="71" spans="1:9">
      <c r="A71" s="9">
        <v>20</v>
      </c>
      <c r="B71" s="103" t="s">
        <v>28</v>
      </c>
      <c r="C71" s="94">
        <v>37</v>
      </c>
      <c r="D71" s="96" t="s">
        <v>43</v>
      </c>
      <c r="E71" s="95" t="s">
        <v>700</v>
      </c>
      <c r="F71" s="9">
        <v>7</v>
      </c>
      <c r="G71" s="9" t="s">
        <v>9</v>
      </c>
      <c r="H71" s="9" t="s">
        <v>326</v>
      </c>
      <c r="I71" s="9">
        <v>16</v>
      </c>
    </row>
    <row r="72" spans="1:9">
      <c r="A72" s="9">
        <v>20</v>
      </c>
      <c r="B72" s="103" t="s">
        <v>28</v>
      </c>
      <c r="C72" s="94">
        <v>38</v>
      </c>
      <c r="D72" s="96" t="s">
        <v>416</v>
      </c>
      <c r="E72" s="95" t="s">
        <v>688</v>
      </c>
      <c r="F72" s="9">
        <v>9</v>
      </c>
      <c r="G72" s="9" t="s">
        <v>12</v>
      </c>
      <c r="H72" s="9" t="s">
        <v>718</v>
      </c>
      <c r="I72" s="9">
        <v>26</v>
      </c>
    </row>
    <row r="73" spans="1:9">
      <c r="A73" s="9">
        <v>10</v>
      </c>
      <c r="B73" s="103" t="s">
        <v>29</v>
      </c>
      <c r="C73" s="94">
        <v>39</v>
      </c>
      <c r="D73" s="96" t="s">
        <v>116</v>
      </c>
      <c r="E73" s="95" t="s">
        <v>871</v>
      </c>
      <c r="F73" s="9">
        <v>3</v>
      </c>
      <c r="G73" s="9" t="s">
        <v>10</v>
      </c>
      <c r="H73" s="9" t="s">
        <v>316</v>
      </c>
      <c r="I73" s="9">
        <v>20</v>
      </c>
    </row>
    <row r="74" spans="1:9">
      <c r="A74" s="9">
        <v>10</v>
      </c>
      <c r="B74" s="103" t="s">
        <v>29</v>
      </c>
      <c r="C74" s="94">
        <v>40</v>
      </c>
      <c r="D74" s="96" t="s">
        <v>379</v>
      </c>
      <c r="E74" s="95" t="s">
        <v>876</v>
      </c>
      <c r="F74" s="9">
        <v>7</v>
      </c>
      <c r="G74" s="9" t="s">
        <v>10</v>
      </c>
      <c r="H74" s="9" t="s">
        <v>326</v>
      </c>
      <c r="I74" s="9">
        <v>16</v>
      </c>
    </row>
    <row r="75" spans="1:9">
      <c r="A75" s="9">
        <v>10</v>
      </c>
      <c r="B75" s="103" t="s">
        <v>29</v>
      </c>
      <c r="C75" s="94">
        <v>41</v>
      </c>
      <c r="D75" s="96" t="s">
        <v>385</v>
      </c>
      <c r="E75" s="95" t="s">
        <v>878</v>
      </c>
      <c r="F75" s="9">
        <v>9</v>
      </c>
      <c r="G75" s="9" t="s">
        <v>10</v>
      </c>
      <c r="H75" s="9" t="s">
        <v>216</v>
      </c>
      <c r="I75" s="9">
        <v>14</v>
      </c>
    </row>
    <row r="76" spans="1:9">
      <c r="A76" s="9">
        <v>20</v>
      </c>
      <c r="B76" s="103" t="s">
        <v>29</v>
      </c>
      <c r="C76" s="94">
        <v>42</v>
      </c>
      <c r="D76" s="96" t="s">
        <v>117</v>
      </c>
      <c r="E76" s="95" t="s">
        <v>763</v>
      </c>
      <c r="F76" s="9">
        <v>7</v>
      </c>
      <c r="G76" s="9" t="s">
        <v>9</v>
      </c>
      <c r="H76" s="9" t="s">
        <v>326</v>
      </c>
      <c r="I76" s="9">
        <v>16</v>
      </c>
    </row>
    <row r="77" spans="1:9">
      <c r="A77" s="9">
        <v>10</v>
      </c>
      <c r="B77" s="103" t="s">
        <v>29</v>
      </c>
      <c r="C77" s="94">
        <v>43</v>
      </c>
      <c r="D77" s="96" t="s">
        <v>184</v>
      </c>
      <c r="E77" s="95" t="s">
        <v>834</v>
      </c>
      <c r="F77" s="9">
        <v>5</v>
      </c>
      <c r="G77" s="9" t="s">
        <v>10</v>
      </c>
      <c r="H77" s="9" t="s">
        <v>215</v>
      </c>
      <c r="I77" s="9">
        <v>18</v>
      </c>
    </row>
    <row r="78" spans="1:9">
      <c r="A78" s="9">
        <v>10</v>
      </c>
      <c r="B78" s="103" t="s">
        <v>29</v>
      </c>
      <c r="C78" s="94">
        <v>44</v>
      </c>
      <c r="D78" s="96" t="s">
        <v>188</v>
      </c>
      <c r="E78" s="95" t="s">
        <v>833</v>
      </c>
      <c r="F78" s="9">
        <v>4</v>
      </c>
      <c r="G78" s="9" t="s">
        <v>10</v>
      </c>
      <c r="H78" s="9" t="s">
        <v>214</v>
      </c>
      <c r="I78" s="9">
        <v>19</v>
      </c>
    </row>
    <row r="79" spans="1:9">
      <c r="A79" s="9">
        <v>10</v>
      </c>
      <c r="B79" s="103" t="s">
        <v>28</v>
      </c>
      <c r="C79" s="94">
        <v>45</v>
      </c>
      <c r="D79" s="96" t="s">
        <v>395</v>
      </c>
      <c r="E79" s="95" t="s">
        <v>857</v>
      </c>
      <c r="F79" s="9">
        <v>9</v>
      </c>
      <c r="G79" s="9" t="s">
        <v>10</v>
      </c>
      <c r="H79" s="9" t="s">
        <v>216</v>
      </c>
      <c r="I79" s="9">
        <v>14</v>
      </c>
    </row>
    <row r="80" spans="1:9">
      <c r="A80" s="9">
        <v>5</v>
      </c>
      <c r="B80" s="103" t="s">
        <v>28</v>
      </c>
      <c r="C80" s="94">
        <v>46</v>
      </c>
      <c r="D80" s="96" t="s">
        <v>430</v>
      </c>
      <c r="E80" s="95" t="s">
        <v>801</v>
      </c>
      <c r="F80" s="9">
        <v>3</v>
      </c>
      <c r="G80" s="9" t="s">
        <v>10</v>
      </c>
      <c r="H80" s="9" t="s">
        <v>316</v>
      </c>
      <c r="I80" s="9">
        <v>20</v>
      </c>
    </row>
    <row r="81" spans="1:9">
      <c r="A81" s="9">
        <v>5</v>
      </c>
      <c r="B81" s="103" t="s">
        <v>28</v>
      </c>
      <c r="C81" s="94">
        <v>47</v>
      </c>
      <c r="D81" s="96" t="s">
        <v>433</v>
      </c>
      <c r="E81" s="95" t="s">
        <v>102</v>
      </c>
      <c r="F81" s="9"/>
      <c r="G81" s="9"/>
      <c r="H81" s="9"/>
      <c r="I81" s="9">
        <v>0</v>
      </c>
    </row>
    <row r="82" spans="1:9">
      <c r="A82" s="9">
        <v>10</v>
      </c>
      <c r="B82" s="103" t="s">
        <v>29</v>
      </c>
      <c r="C82" s="94">
        <v>48</v>
      </c>
      <c r="D82" s="96" t="s">
        <v>382</v>
      </c>
      <c r="E82" s="95" t="s">
        <v>880</v>
      </c>
      <c r="F82" s="9">
        <v>11</v>
      </c>
      <c r="G82" s="9" t="s">
        <v>10</v>
      </c>
      <c r="H82" s="9" t="s">
        <v>346</v>
      </c>
      <c r="I82" s="9">
        <v>12</v>
      </c>
    </row>
    <row r="83" spans="1:9">
      <c r="A83" s="13"/>
      <c r="B83" s="13"/>
      <c r="C83" s="97"/>
      <c r="D83" s="14"/>
      <c r="E83" s="98"/>
      <c r="F83" s="13"/>
      <c r="G83" s="13"/>
      <c r="H83" s="13"/>
      <c r="I83" s="198">
        <f>SUM(I67:I82)</f>
        <v>232</v>
      </c>
    </row>
    <row r="84" spans="1:9">
      <c r="A84" s="13"/>
      <c r="B84" s="13"/>
      <c r="C84" s="97"/>
      <c r="D84" s="14"/>
      <c r="E84" s="98"/>
      <c r="F84" s="13"/>
      <c r="G84" s="13"/>
      <c r="H84" s="13"/>
      <c r="I84" s="13"/>
    </row>
    <row r="85" spans="1:9">
      <c r="E85" s="206">
        <f>I83</f>
        <v>232</v>
      </c>
      <c r="F85" s="207"/>
      <c r="H85" s="204"/>
    </row>
    <row r="86" spans="1:9" ht="12.75">
      <c r="A86" s="203"/>
      <c r="B86" s="203"/>
      <c r="C86" s="203"/>
      <c r="E86" s="208"/>
      <c r="F86" s="209"/>
      <c r="H86" s="205"/>
    </row>
    <row r="87" spans="1:9">
      <c r="E87" s="202" t="s">
        <v>27</v>
      </c>
      <c r="F87" s="202"/>
      <c r="H87" s="88" t="s">
        <v>18</v>
      </c>
    </row>
    <row r="89" spans="1:9" ht="15.75">
      <c r="A89" s="85"/>
      <c r="C89" s="210" t="s">
        <v>201</v>
      </c>
      <c r="D89" s="210"/>
      <c r="E89" s="210"/>
      <c r="F89" s="210"/>
      <c r="G89" s="211"/>
      <c r="H89" s="212">
        <v>4</v>
      </c>
    </row>
    <row r="90" spans="1:9">
      <c r="H90" s="213"/>
    </row>
    <row r="91" spans="1:9" ht="21">
      <c r="A91" s="214" t="s">
        <v>220</v>
      </c>
      <c r="B91" s="215"/>
      <c r="C91" s="215"/>
      <c r="D91" s="215"/>
      <c r="E91" s="87"/>
      <c r="H91" s="88" t="s">
        <v>163</v>
      </c>
    </row>
    <row r="92" spans="1:9" ht="12.75">
      <c r="A92" s="216" t="s">
        <v>203</v>
      </c>
      <c r="B92" s="203"/>
      <c r="C92" s="203"/>
      <c r="D92" s="203"/>
      <c r="E92" s="87"/>
    </row>
    <row r="93" spans="1:9">
      <c r="D93" s="3"/>
      <c r="E93" s="87"/>
    </row>
    <row r="94" spans="1:9">
      <c r="A94" s="89" t="s">
        <v>204</v>
      </c>
      <c r="B94" s="89" t="s">
        <v>205</v>
      </c>
      <c r="C94" s="89" t="s">
        <v>206</v>
      </c>
      <c r="D94" s="102" t="s">
        <v>207</v>
      </c>
      <c r="E94" s="90" t="s">
        <v>7</v>
      </c>
      <c r="F94" s="89" t="s">
        <v>18</v>
      </c>
      <c r="G94" s="89" t="s">
        <v>26</v>
      </c>
      <c r="H94" s="89" t="s">
        <v>0</v>
      </c>
      <c r="I94" s="89" t="s">
        <v>208</v>
      </c>
    </row>
    <row r="95" spans="1:9">
      <c r="A95" s="91" t="s">
        <v>209</v>
      </c>
      <c r="B95" s="91"/>
      <c r="C95" s="91" t="s">
        <v>20</v>
      </c>
      <c r="D95" s="92"/>
      <c r="E95" s="93"/>
      <c r="F95" s="91"/>
      <c r="G95" s="91"/>
      <c r="H95" s="91"/>
      <c r="I95" s="91"/>
    </row>
    <row r="96" spans="1:9">
      <c r="A96" s="9">
        <v>5</v>
      </c>
      <c r="B96" s="103" t="s">
        <v>28</v>
      </c>
      <c r="C96" s="94">
        <v>134</v>
      </c>
      <c r="D96" s="96" t="s">
        <v>167</v>
      </c>
      <c r="E96" s="95" t="s">
        <v>804</v>
      </c>
      <c r="F96" s="9">
        <v>6</v>
      </c>
      <c r="G96" s="9" t="s">
        <v>10</v>
      </c>
      <c r="H96" s="9" t="s">
        <v>327</v>
      </c>
      <c r="I96" s="9">
        <v>17</v>
      </c>
    </row>
    <row r="97" spans="1:9">
      <c r="A97" s="9">
        <v>20</v>
      </c>
      <c r="B97" s="103" t="s">
        <v>29</v>
      </c>
      <c r="C97" s="94">
        <v>135</v>
      </c>
      <c r="D97" s="96" t="s">
        <v>90</v>
      </c>
      <c r="E97" s="95" t="s">
        <v>793</v>
      </c>
      <c r="F97" s="9">
        <v>4</v>
      </c>
      <c r="G97" s="9" t="s">
        <v>9</v>
      </c>
      <c r="H97" s="9" t="s">
        <v>214</v>
      </c>
      <c r="I97" s="9">
        <v>19</v>
      </c>
    </row>
    <row r="98" spans="1:9">
      <c r="A98" s="9">
        <v>10</v>
      </c>
      <c r="B98" s="103" t="s">
        <v>29</v>
      </c>
      <c r="C98" s="94">
        <v>136</v>
      </c>
      <c r="D98" s="96" t="s">
        <v>892</v>
      </c>
      <c r="E98" s="95" t="s">
        <v>870</v>
      </c>
      <c r="F98" s="9">
        <v>1</v>
      </c>
      <c r="G98" s="9" t="s">
        <v>9</v>
      </c>
      <c r="H98" s="9" t="s">
        <v>210</v>
      </c>
      <c r="I98" s="9">
        <v>35</v>
      </c>
    </row>
    <row r="99" spans="1:9">
      <c r="A99" s="9">
        <v>10</v>
      </c>
      <c r="B99" s="103" t="s">
        <v>29</v>
      </c>
      <c r="C99" s="94">
        <v>137</v>
      </c>
      <c r="D99" s="96" t="s">
        <v>262</v>
      </c>
      <c r="E99" s="95" t="s">
        <v>891</v>
      </c>
      <c r="F99" s="9">
        <v>19</v>
      </c>
      <c r="G99" s="9">
        <v>1</v>
      </c>
      <c r="H99" s="9">
        <v>2</v>
      </c>
      <c r="I99" s="9"/>
    </row>
    <row r="100" spans="1:9">
      <c r="A100" s="9">
        <v>10</v>
      </c>
      <c r="B100" s="103" t="s">
        <v>29</v>
      </c>
      <c r="C100" s="94">
        <v>138</v>
      </c>
      <c r="D100" s="96" t="s">
        <v>168</v>
      </c>
      <c r="E100" s="95" t="s">
        <v>884</v>
      </c>
      <c r="F100" s="9">
        <v>16</v>
      </c>
      <c r="G100" s="9" t="s">
        <v>10</v>
      </c>
      <c r="H100" s="9" t="s">
        <v>720</v>
      </c>
      <c r="I100" s="9">
        <v>10</v>
      </c>
    </row>
    <row r="101" spans="1:9">
      <c r="A101" s="9">
        <v>10</v>
      </c>
      <c r="B101" s="103" t="s">
        <v>29</v>
      </c>
      <c r="C101" s="94">
        <v>139</v>
      </c>
      <c r="D101" s="96" t="s">
        <v>264</v>
      </c>
      <c r="E101" s="95" t="s">
        <v>837</v>
      </c>
      <c r="F101" s="9">
        <v>8</v>
      </c>
      <c r="G101" s="9" t="s">
        <v>10</v>
      </c>
      <c r="H101" s="9" t="s">
        <v>218</v>
      </c>
      <c r="I101" s="9">
        <v>15</v>
      </c>
    </row>
    <row r="102" spans="1:9">
      <c r="A102" s="9">
        <v>20</v>
      </c>
      <c r="B102" s="103" t="s">
        <v>28</v>
      </c>
      <c r="C102" s="94">
        <v>140</v>
      </c>
      <c r="D102" s="96" t="s">
        <v>92</v>
      </c>
      <c r="E102" s="95" t="s">
        <v>693</v>
      </c>
      <c r="F102" s="9">
        <v>3</v>
      </c>
      <c r="G102" s="9" t="s">
        <v>9</v>
      </c>
      <c r="H102" s="9" t="s">
        <v>316</v>
      </c>
      <c r="I102" s="9">
        <v>20</v>
      </c>
    </row>
    <row r="103" spans="1:9">
      <c r="A103" s="9">
        <v>20</v>
      </c>
      <c r="B103" s="103" t="s">
        <v>28</v>
      </c>
      <c r="C103" s="94">
        <v>141</v>
      </c>
      <c r="D103" s="96" t="s">
        <v>127</v>
      </c>
      <c r="E103" s="95" t="s">
        <v>703</v>
      </c>
      <c r="F103" s="9">
        <v>8</v>
      </c>
      <c r="G103" s="9" t="s">
        <v>9</v>
      </c>
      <c r="H103" s="9" t="s">
        <v>218</v>
      </c>
      <c r="I103" s="9">
        <v>15</v>
      </c>
    </row>
    <row r="104" spans="1:9">
      <c r="A104" s="9">
        <v>10</v>
      </c>
      <c r="B104" s="103" t="s">
        <v>28</v>
      </c>
      <c r="C104" s="94">
        <v>142</v>
      </c>
      <c r="D104" s="96" t="s">
        <v>126</v>
      </c>
      <c r="E104" s="95" t="s">
        <v>852</v>
      </c>
      <c r="F104" s="9">
        <v>4</v>
      </c>
      <c r="G104" s="9" t="s">
        <v>9</v>
      </c>
      <c r="H104" s="9" t="s">
        <v>226</v>
      </c>
      <c r="I104" s="9">
        <v>29</v>
      </c>
    </row>
    <row r="105" spans="1:9">
      <c r="A105" s="9">
        <v>10</v>
      </c>
      <c r="B105" s="103" t="s">
        <v>28</v>
      </c>
      <c r="C105" s="94">
        <v>143</v>
      </c>
      <c r="D105" s="96" t="s">
        <v>166</v>
      </c>
      <c r="E105" s="95" t="s">
        <v>859</v>
      </c>
      <c r="F105" s="9">
        <v>11</v>
      </c>
      <c r="G105" s="9">
        <v>1</v>
      </c>
      <c r="H105" s="9">
        <v>7</v>
      </c>
      <c r="I105" s="9">
        <v>7</v>
      </c>
    </row>
    <row r="106" spans="1:9">
      <c r="A106" s="9">
        <v>10</v>
      </c>
      <c r="B106" s="103" t="s">
        <v>28</v>
      </c>
      <c r="C106" s="94">
        <v>16</v>
      </c>
      <c r="D106" s="96" t="s">
        <v>42</v>
      </c>
      <c r="E106" s="95" t="s">
        <v>849</v>
      </c>
      <c r="F106" s="9">
        <v>1</v>
      </c>
      <c r="G106" s="9" t="s">
        <v>12</v>
      </c>
      <c r="H106" s="9" t="s">
        <v>862</v>
      </c>
      <c r="I106" s="9">
        <v>45</v>
      </c>
    </row>
    <row r="107" spans="1:9">
      <c r="A107" s="9">
        <v>10</v>
      </c>
      <c r="B107" s="103" t="s">
        <v>29</v>
      </c>
      <c r="C107" s="94">
        <v>25</v>
      </c>
      <c r="D107" s="96" t="s">
        <v>128</v>
      </c>
      <c r="E107" s="95" t="s">
        <v>872</v>
      </c>
      <c r="F107" s="9">
        <v>2</v>
      </c>
      <c r="G107" s="9" t="s">
        <v>10</v>
      </c>
      <c r="H107" s="9" t="s">
        <v>828</v>
      </c>
      <c r="I107" s="9">
        <v>22</v>
      </c>
    </row>
    <row r="108" spans="1:9">
      <c r="A108" s="9">
        <v>10</v>
      </c>
      <c r="B108" s="103" t="s">
        <v>29</v>
      </c>
      <c r="C108" s="94">
        <v>39</v>
      </c>
      <c r="D108" s="96" t="s">
        <v>116</v>
      </c>
      <c r="E108" s="95" t="s">
        <v>871</v>
      </c>
      <c r="F108" s="9">
        <v>3</v>
      </c>
      <c r="G108" s="9" t="s">
        <v>10</v>
      </c>
      <c r="H108" s="9" t="s">
        <v>316</v>
      </c>
      <c r="I108" s="9">
        <v>20</v>
      </c>
    </row>
    <row r="109" spans="1:9">
      <c r="A109" s="9">
        <v>20</v>
      </c>
      <c r="B109" s="103" t="s">
        <v>29</v>
      </c>
      <c r="C109" s="94">
        <v>4</v>
      </c>
      <c r="D109" s="96" t="s">
        <v>64</v>
      </c>
      <c r="E109" s="95" t="s">
        <v>757</v>
      </c>
      <c r="F109" s="9">
        <v>1</v>
      </c>
      <c r="G109" s="9" t="s">
        <v>12</v>
      </c>
      <c r="H109" s="9" t="s">
        <v>210</v>
      </c>
      <c r="I109" s="9">
        <v>35</v>
      </c>
    </row>
    <row r="110" spans="1:9">
      <c r="A110" s="9">
        <v>20</v>
      </c>
      <c r="B110" s="103" t="s">
        <v>28</v>
      </c>
      <c r="C110" s="94">
        <v>102</v>
      </c>
      <c r="D110" s="96" t="s">
        <v>481</v>
      </c>
      <c r="E110" s="95" t="s">
        <v>689</v>
      </c>
      <c r="F110" s="9">
        <v>10</v>
      </c>
      <c r="G110" s="9" t="s">
        <v>9</v>
      </c>
      <c r="H110" s="9" t="s">
        <v>218</v>
      </c>
      <c r="I110" s="9">
        <v>15</v>
      </c>
    </row>
    <row r="111" spans="1:9">
      <c r="A111" s="9">
        <v>20</v>
      </c>
      <c r="B111" s="103" t="s">
        <v>29</v>
      </c>
      <c r="C111" s="94">
        <v>19</v>
      </c>
      <c r="D111" s="96" t="s">
        <v>115</v>
      </c>
      <c r="E111" s="95" t="s">
        <v>641</v>
      </c>
      <c r="F111" s="9"/>
      <c r="G111" s="9"/>
      <c r="H111" s="9"/>
      <c r="I111" s="9">
        <v>0</v>
      </c>
    </row>
    <row r="112" spans="1:9" ht="12.75">
      <c r="A112" s="13"/>
      <c r="B112" s="13"/>
      <c r="C112" s="172"/>
      <c r="D112" s="173"/>
      <c r="E112" s="98"/>
      <c r="F112" s="13"/>
      <c r="G112" s="13"/>
      <c r="H112" s="13"/>
      <c r="I112" s="198">
        <f>SUM(I96:I111)</f>
        <v>304</v>
      </c>
    </row>
    <row r="113" spans="1:9">
      <c r="E113" s="206">
        <f>I112</f>
        <v>304</v>
      </c>
      <c r="F113" s="207"/>
      <c r="H113" s="204"/>
    </row>
    <row r="114" spans="1:9" ht="12.75">
      <c r="A114" s="203"/>
      <c r="B114" s="203"/>
      <c r="C114" s="203"/>
      <c r="E114" s="208"/>
      <c r="F114" s="209"/>
      <c r="H114" s="205"/>
    </row>
    <row r="115" spans="1:9">
      <c r="E115" s="202" t="s">
        <v>27</v>
      </c>
      <c r="F115" s="202"/>
      <c r="H115" s="88" t="s">
        <v>18</v>
      </c>
    </row>
    <row r="116" spans="1:9">
      <c r="E116" s="99"/>
      <c r="F116" s="99"/>
      <c r="H116" s="88"/>
    </row>
    <row r="117" spans="1:9" ht="15.75">
      <c r="A117" s="85"/>
      <c r="C117" s="210" t="s">
        <v>201</v>
      </c>
      <c r="D117" s="210"/>
      <c r="E117" s="210"/>
      <c r="F117" s="210"/>
      <c r="G117" s="211"/>
      <c r="H117" s="212">
        <v>5</v>
      </c>
    </row>
    <row r="118" spans="1:9">
      <c r="H118" s="213"/>
    </row>
    <row r="119" spans="1:9" ht="21">
      <c r="A119" s="214" t="s">
        <v>223</v>
      </c>
      <c r="B119" s="215"/>
      <c r="C119" s="215"/>
      <c r="D119" s="215"/>
      <c r="E119" s="87"/>
      <c r="H119" s="88" t="s">
        <v>163</v>
      </c>
    </row>
    <row r="120" spans="1:9" ht="12.75">
      <c r="A120" s="216" t="s">
        <v>203</v>
      </c>
      <c r="B120" s="203"/>
      <c r="C120" s="203"/>
      <c r="D120" s="203"/>
      <c r="E120" s="87"/>
    </row>
    <row r="121" spans="1:9">
      <c r="D121" s="3"/>
      <c r="E121" s="87"/>
    </row>
    <row r="122" spans="1:9">
      <c r="A122" s="89" t="s">
        <v>204</v>
      </c>
      <c r="B122" s="89" t="s">
        <v>205</v>
      </c>
      <c r="C122" s="89" t="s">
        <v>206</v>
      </c>
      <c r="D122" s="102" t="s">
        <v>207</v>
      </c>
      <c r="E122" s="90" t="s">
        <v>7</v>
      </c>
      <c r="F122" s="89" t="s">
        <v>18</v>
      </c>
      <c r="G122" s="89" t="s">
        <v>26</v>
      </c>
      <c r="H122" s="89" t="s">
        <v>0</v>
      </c>
      <c r="I122" s="89" t="s">
        <v>208</v>
      </c>
    </row>
    <row r="123" spans="1:9">
      <c r="A123" s="91" t="s">
        <v>209</v>
      </c>
      <c r="B123" s="91"/>
      <c r="C123" s="91" t="s">
        <v>20</v>
      </c>
      <c r="D123" s="92"/>
      <c r="E123" s="93"/>
      <c r="F123" s="91"/>
      <c r="G123" s="91"/>
      <c r="H123" s="91"/>
      <c r="I123" s="91"/>
    </row>
    <row r="124" spans="1:9">
      <c r="A124" s="9">
        <v>20</v>
      </c>
      <c r="B124" s="9" t="s">
        <v>29</v>
      </c>
      <c r="C124" s="94">
        <v>113</v>
      </c>
      <c r="D124" s="96" t="s">
        <v>123</v>
      </c>
      <c r="E124" s="95" t="s">
        <v>776</v>
      </c>
      <c r="F124" s="9">
        <v>13</v>
      </c>
      <c r="G124" s="9" t="s">
        <v>10</v>
      </c>
      <c r="H124" s="9">
        <v>5</v>
      </c>
      <c r="I124" s="9">
        <v>5</v>
      </c>
    </row>
    <row r="125" spans="1:9">
      <c r="A125" s="9">
        <v>20</v>
      </c>
      <c r="B125" s="9" t="s">
        <v>29</v>
      </c>
      <c r="C125" s="94">
        <v>114</v>
      </c>
      <c r="D125" s="96" t="s">
        <v>50</v>
      </c>
      <c r="E125" s="95" t="s">
        <v>641</v>
      </c>
      <c r="F125" s="9"/>
      <c r="G125" s="9"/>
      <c r="H125" s="9"/>
      <c r="I125" s="9">
        <v>0</v>
      </c>
    </row>
    <row r="126" spans="1:9">
      <c r="A126" s="9">
        <v>20</v>
      </c>
      <c r="B126" s="9" t="s">
        <v>29</v>
      </c>
      <c r="C126" s="94">
        <v>115</v>
      </c>
      <c r="D126" s="96" t="s">
        <v>59</v>
      </c>
      <c r="E126" s="95" t="s">
        <v>772</v>
      </c>
      <c r="F126" s="9">
        <v>21</v>
      </c>
      <c r="G126" s="9" t="s">
        <v>9</v>
      </c>
      <c r="H126" s="9" t="s">
        <v>719</v>
      </c>
      <c r="I126" s="9">
        <v>11</v>
      </c>
    </row>
    <row r="127" spans="1:9">
      <c r="A127" s="9">
        <v>20</v>
      </c>
      <c r="B127" s="9" t="s">
        <v>28</v>
      </c>
      <c r="C127" s="94">
        <v>116</v>
      </c>
      <c r="D127" s="96" t="s">
        <v>124</v>
      </c>
      <c r="E127" s="95" t="s">
        <v>710</v>
      </c>
      <c r="F127" s="9">
        <v>10</v>
      </c>
      <c r="G127" s="9" t="s">
        <v>10</v>
      </c>
      <c r="H127" s="9">
        <v>8</v>
      </c>
      <c r="I127" s="9">
        <v>8</v>
      </c>
    </row>
    <row r="128" spans="1:9">
      <c r="A128" s="9">
        <v>20</v>
      </c>
      <c r="B128" s="9" t="s">
        <v>28</v>
      </c>
      <c r="C128" s="94">
        <v>117</v>
      </c>
      <c r="D128" s="96" t="s">
        <v>485</v>
      </c>
      <c r="E128" s="95" t="s">
        <v>694</v>
      </c>
      <c r="F128" s="9">
        <v>14</v>
      </c>
      <c r="G128" s="9" t="s">
        <v>9</v>
      </c>
      <c r="H128" s="9" t="s">
        <v>219</v>
      </c>
      <c r="I128" s="9">
        <v>13</v>
      </c>
    </row>
    <row r="129" spans="1:9">
      <c r="A129" s="9">
        <v>10</v>
      </c>
      <c r="B129" s="9" t="s">
        <v>28</v>
      </c>
      <c r="C129" s="94">
        <v>118</v>
      </c>
      <c r="D129" s="96" t="s">
        <v>488</v>
      </c>
      <c r="E129" s="95" t="s">
        <v>861</v>
      </c>
      <c r="F129" s="9">
        <v>13</v>
      </c>
      <c r="G129" s="9">
        <v>1</v>
      </c>
      <c r="H129" s="9">
        <v>5</v>
      </c>
      <c r="I129" s="9">
        <v>5</v>
      </c>
    </row>
    <row r="130" spans="1:9">
      <c r="A130" s="9">
        <v>5</v>
      </c>
      <c r="B130" s="9" t="s">
        <v>28</v>
      </c>
      <c r="C130" s="94">
        <v>120</v>
      </c>
      <c r="D130" s="96" t="s">
        <v>489</v>
      </c>
      <c r="E130" s="95" t="s">
        <v>811</v>
      </c>
      <c r="F130" s="9">
        <v>13</v>
      </c>
      <c r="G130" s="9">
        <v>1</v>
      </c>
      <c r="H130" s="9">
        <v>6</v>
      </c>
      <c r="I130" s="9">
        <v>6</v>
      </c>
    </row>
    <row r="131" spans="1:9">
      <c r="A131" s="9">
        <v>5</v>
      </c>
      <c r="B131" s="9" t="s">
        <v>28</v>
      </c>
      <c r="C131" s="94">
        <v>121</v>
      </c>
      <c r="D131" s="96" t="s">
        <v>492</v>
      </c>
      <c r="E131" s="95" t="s">
        <v>806</v>
      </c>
      <c r="F131" s="9">
        <v>8</v>
      </c>
      <c r="G131" s="9" t="s">
        <v>10</v>
      </c>
      <c r="H131" s="9" t="s">
        <v>218</v>
      </c>
      <c r="I131" s="9">
        <v>15</v>
      </c>
    </row>
    <row r="132" spans="1:9">
      <c r="A132" s="9">
        <v>5</v>
      </c>
      <c r="B132" s="9" t="s">
        <v>28</v>
      </c>
      <c r="C132" s="94">
        <v>122</v>
      </c>
      <c r="D132" s="96" t="s">
        <v>493</v>
      </c>
      <c r="E132" s="95" t="s">
        <v>813</v>
      </c>
      <c r="F132" s="9">
        <v>15</v>
      </c>
      <c r="G132" s="9">
        <v>1</v>
      </c>
      <c r="H132" s="9">
        <v>4</v>
      </c>
      <c r="I132" s="9">
        <v>4</v>
      </c>
    </row>
    <row r="133" spans="1:9">
      <c r="A133" s="9">
        <v>5</v>
      </c>
      <c r="B133" s="9" t="s">
        <v>28</v>
      </c>
      <c r="C133" s="94">
        <v>119</v>
      </c>
      <c r="D133" s="96" t="s">
        <v>129</v>
      </c>
      <c r="E133" s="95" t="s">
        <v>817</v>
      </c>
      <c r="F133" s="9">
        <v>17</v>
      </c>
      <c r="G133" s="9">
        <v>1</v>
      </c>
      <c r="H133" s="9">
        <v>3</v>
      </c>
      <c r="I133" s="9">
        <v>3</v>
      </c>
    </row>
    <row r="134" spans="1:9">
      <c r="A134" s="13"/>
      <c r="B134" s="13"/>
      <c r="C134" s="97"/>
      <c r="D134" s="129"/>
      <c r="E134" s="98"/>
      <c r="F134" s="13"/>
      <c r="G134" s="13"/>
      <c r="H134" s="13"/>
      <c r="I134" s="198">
        <f>SUM(I124:I133)</f>
        <v>70</v>
      </c>
    </row>
    <row r="135" spans="1:9">
      <c r="A135" s="13"/>
      <c r="B135" s="13"/>
      <c r="C135" s="97"/>
      <c r="D135" s="129"/>
      <c r="E135" s="98"/>
      <c r="F135" s="13"/>
      <c r="G135" s="13"/>
      <c r="H135" s="13"/>
      <c r="I135" s="13"/>
    </row>
    <row r="136" spans="1:9">
      <c r="A136" s="13"/>
      <c r="B136" s="13"/>
      <c r="C136" s="97"/>
      <c r="D136" s="14"/>
      <c r="E136" s="98"/>
      <c r="F136" s="13"/>
      <c r="G136" s="13"/>
      <c r="H136" s="13"/>
      <c r="I136" s="13"/>
    </row>
    <row r="137" spans="1:9">
      <c r="A137" s="13"/>
      <c r="B137" s="13"/>
      <c r="C137" s="97"/>
      <c r="D137" s="14"/>
      <c r="E137" s="98"/>
      <c r="F137" s="13"/>
      <c r="G137" s="13"/>
      <c r="H137" s="13"/>
      <c r="I137" s="13"/>
    </row>
    <row r="138" spans="1:9">
      <c r="E138" s="206">
        <f>I134</f>
        <v>70</v>
      </c>
      <c r="F138" s="207"/>
      <c r="H138" s="204"/>
    </row>
    <row r="139" spans="1:9" ht="12.75">
      <c r="A139" s="203"/>
      <c r="B139" s="203"/>
      <c r="C139" s="203"/>
      <c r="E139" s="208"/>
      <c r="F139" s="209"/>
      <c r="H139" s="205"/>
    </row>
    <row r="140" spans="1:9">
      <c r="E140" s="202" t="s">
        <v>27</v>
      </c>
      <c r="F140" s="202"/>
      <c r="H140" s="88" t="s">
        <v>18</v>
      </c>
    </row>
    <row r="141" spans="1:9">
      <c r="E141" s="99"/>
      <c r="F141" s="99"/>
      <c r="H141" s="88"/>
    </row>
    <row r="142" spans="1:9" ht="15.75">
      <c r="A142" s="85"/>
      <c r="C142" s="210" t="s">
        <v>201</v>
      </c>
      <c r="D142" s="210"/>
      <c r="E142" s="210"/>
      <c r="F142" s="210"/>
      <c r="G142" s="211"/>
      <c r="H142" s="212">
        <v>6</v>
      </c>
    </row>
    <row r="143" spans="1:9">
      <c r="H143" s="213"/>
    </row>
    <row r="144" spans="1:9" ht="21">
      <c r="A144" s="214" t="s">
        <v>224</v>
      </c>
      <c r="B144" s="215"/>
      <c r="C144" s="215"/>
      <c r="D144" s="215"/>
      <c r="E144" s="87"/>
      <c r="H144" s="88" t="s">
        <v>163</v>
      </c>
    </row>
    <row r="145" spans="1:9" ht="12.75">
      <c r="A145" s="216" t="s">
        <v>203</v>
      </c>
      <c r="B145" s="203"/>
      <c r="C145" s="203"/>
      <c r="D145" s="203"/>
      <c r="E145" s="87"/>
    </row>
    <row r="146" spans="1:9">
      <c r="D146" s="3"/>
      <c r="E146" s="87"/>
    </row>
    <row r="147" spans="1:9">
      <c r="A147" s="89" t="s">
        <v>204</v>
      </c>
      <c r="B147" s="89" t="s">
        <v>205</v>
      </c>
      <c r="C147" s="89" t="s">
        <v>206</v>
      </c>
      <c r="D147" s="102" t="s">
        <v>207</v>
      </c>
      <c r="E147" s="90" t="s">
        <v>7</v>
      </c>
      <c r="F147" s="89" t="s">
        <v>18</v>
      </c>
      <c r="G147" s="89" t="s">
        <v>26</v>
      </c>
      <c r="H147" s="89" t="s">
        <v>0</v>
      </c>
      <c r="I147" s="89" t="s">
        <v>208</v>
      </c>
    </row>
    <row r="148" spans="1:9">
      <c r="A148" s="91" t="s">
        <v>209</v>
      </c>
      <c r="B148" s="91"/>
      <c r="C148" s="91" t="s">
        <v>20</v>
      </c>
      <c r="D148" s="92"/>
      <c r="E148" s="93"/>
      <c r="F148" s="91"/>
      <c r="G148" s="91"/>
      <c r="H148" s="91"/>
      <c r="I148" s="91"/>
    </row>
    <row r="149" spans="1:9">
      <c r="A149" s="9">
        <v>20</v>
      </c>
      <c r="B149" s="9" t="s">
        <v>28</v>
      </c>
      <c r="C149" s="94">
        <v>199</v>
      </c>
      <c r="D149" s="96" t="s">
        <v>63</v>
      </c>
      <c r="E149" s="95" t="s">
        <v>798</v>
      </c>
      <c r="F149" s="9">
        <v>23</v>
      </c>
      <c r="G149" s="9" t="s">
        <v>9</v>
      </c>
      <c r="H149" s="9" t="s">
        <v>722</v>
      </c>
      <c r="I149" s="9">
        <v>8</v>
      </c>
    </row>
    <row r="150" spans="1:9">
      <c r="A150" s="9">
        <v>5</v>
      </c>
      <c r="B150" s="9" t="s">
        <v>28</v>
      </c>
      <c r="C150" s="94">
        <v>200</v>
      </c>
      <c r="D150" s="96" t="s">
        <v>273</v>
      </c>
      <c r="E150" s="95" t="s">
        <v>817</v>
      </c>
      <c r="F150" s="9">
        <v>17</v>
      </c>
      <c r="G150" s="9">
        <v>1</v>
      </c>
      <c r="H150" s="9">
        <v>3</v>
      </c>
      <c r="I150" s="9">
        <v>3</v>
      </c>
    </row>
    <row r="151" spans="1:9">
      <c r="A151" s="9">
        <v>20</v>
      </c>
      <c r="B151" s="9" t="s">
        <v>29</v>
      </c>
      <c r="C151" s="94">
        <v>201</v>
      </c>
      <c r="D151" s="96" t="s">
        <v>47</v>
      </c>
      <c r="E151" s="95" t="s">
        <v>787</v>
      </c>
      <c r="F151" s="9">
        <v>8</v>
      </c>
      <c r="G151" s="9" t="s">
        <v>9</v>
      </c>
      <c r="H151" s="9" t="s">
        <v>215</v>
      </c>
      <c r="I151" s="9">
        <v>18</v>
      </c>
    </row>
    <row r="152" spans="1:9">
      <c r="A152" s="9">
        <v>5</v>
      </c>
      <c r="B152" s="9" t="s">
        <v>28</v>
      </c>
      <c r="C152" s="94">
        <v>202</v>
      </c>
      <c r="D152" s="96" t="s">
        <v>99</v>
      </c>
      <c r="E152" s="95" t="s">
        <v>823</v>
      </c>
      <c r="F152" s="9">
        <v>24</v>
      </c>
      <c r="G152" s="9">
        <v>2</v>
      </c>
      <c r="H152" s="9">
        <v>1</v>
      </c>
      <c r="I152" s="9">
        <v>1</v>
      </c>
    </row>
    <row r="153" spans="1:9">
      <c r="A153" s="9">
        <v>5</v>
      </c>
      <c r="B153" s="9" t="s">
        <v>28</v>
      </c>
      <c r="C153" s="94">
        <v>203</v>
      </c>
      <c r="D153" s="96" t="s">
        <v>286</v>
      </c>
      <c r="E153" s="95" t="s">
        <v>819</v>
      </c>
      <c r="F153" s="9">
        <v>20</v>
      </c>
      <c r="G153" s="9">
        <v>2</v>
      </c>
      <c r="H153" s="9">
        <v>1</v>
      </c>
      <c r="I153" s="9">
        <v>1</v>
      </c>
    </row>
    <row r="154" spans="1:9">
      <c r="A154" s="13"/>
      <c r="B154" s="13"/>
      <c r="C154" s="97"/>
      <c r="D154" s="14"/>
      <c r="E154" s="98"/>
      <c r="F154" s="13"/>
      <c r="G154" s="13"/>
      <c r="H154" s="13"/>
      <c r="I154" s="198">
        <f>SUM(I149:I153)</f>
        <v>31</v>
      </c>
    </row>
    <row r="155" spans="1:9">
      <c r="E155" s="206">
        <f>I154</f>
        <v>31</v>
      </c>
      <c r="F155" s="207"/>
      <c r="H155" s="204"/>
    </row>
    <row r="156" spans="1:9" ht="12.75">
      <c r="A156" s="203"/>
      <c r="B156" s="203"/>
      <c r="C156" s="203"/>
      <c r="E156" s="208"/>
      <c r="F156" s="209"/>
      <c r="H156" s="205"/>
    </row>
    <row r="157" spans="1:9">
      <c r="E157" s="202" t="s">
        <v>27</v>
      </c>
      <c r="F157" s="202"/>
      <c r="H157" s="88" t="s">
        <v>18</v>
      </c>
    </row>
    <row r="158" spans="1:9">
      <c r="E158" s="100"/>
      <c r="F158" s="88"/>
      <c r="H158" s="88"/>
    </row>
    <row r="160" spans="1:9" ht="15.75">
      <c r="A160" s="85"/>
      <c r="C160" s="210" t="s">
        <v>201</v>
      </c>
      <c r="D160" s="210"/>
      <c r="E160" s="210"/>
      <c r="F160" s="210"/>
      <c r="G160" s="211"/>
      <c r="H160" s="212">
        <v>7</v>
      </c>
    </row>
    <row r="161" spans="1:9">
      <c r="H161" s="213"/>
    </row>
    <row r="162" spans="1:9" ht="21">
      <c r="A162" s="214" t="s">
        <v>225</v>
      </c>
      <c r="B162" s="215"/>
      <c r="C162" s="215"/>
      <c r="D162" s="215"/>
      <c r="E162" s="87"/>
      <c r="H162" s="88" t="s">
        <v>163</v>
      </c>
    </row>
    <row r="163" spans="1:9" ht="12.75">
      <c r="A163" s="216" t="s">
        <v>203</v>
      </c>
      <c r="B163" s="203"/>
      <c r="C163" s="203"/>
      <c r="D163" s="203"/>
      <c r="E163" s="87"/>
    </row>
    <row r="164" spans="1:9">
      <c r="D164" s="3"/>
      <c r="E164" s="87"/>
    </row>
    <row r="165" spans="1:9">
      <c r="A165" s="89" t="s">
        <v>204</v>
      </c>
      <c r="B165" s="89" t="s">
        <v>205</v>
      </c>
      <c r="C165" s="89" t="s">
        <v>206</v>
      </c>
      <c r="D165" s="102" t="s">
        <v>207</v>
      </c>
      <c r="E165" s="90" t="s">
        <v>7</v>
      </c>
      <c r="F165" s="89" t="s">
        <v>18</v>
      </c>
      <c r="G165" s="89" t="s">
        <v>26</v>
      </c>
      <c r="H165" s="89" t="s">
        <v>0</v>
      </c>
      <c r="I165" s="89" t="s">
        <v>208</v>
      </c>
    </row>
    <row r="166" spans="1:9">
      <c r="A166" s="91" t="s">
        <v>209</v>
      </c>
      <c r="B166" s="91"/>
      <c r="C166" s="91" t="s">
        <v>20</v>
      </c>
      <c r="D166" s="92"/>
      <c r="E166" s="93"/>
      <c r="F166" s="91"/>
      <c r="G166" s="91"/>
      <c r="H166" s="91"/>
      <c r="I166" s="91"/>
    </row>
    <row r="167" spans="1:9">
      <c r="A167" s="9">
        <v>20</v>
      </c>
      <c r="B167" s="9" t="s">
        <v>29</v>
      </c>
      <c r="C167" s="94">
        <v>57</v>
      </c>
      <c r="D167" s="96" t="s">
        <v>73</v>
      </c>
      <c r="E167" s="95" t="s">
        <v>792</v>
      </c>
      <c r="F167" s="9">
        <v>22</v>
      </c>
      <c r="G167" s="9" t="s">
        <v>9</v>
      </c>
      <c r="H167" s="9" t="s">
        <v>720</v>
      </c>
      <c r="I167" s="9">
        <v>10</v>
      </c>
    </row>
    <row r="168" spans="1:9">
      <c r="A168" s="9">
        <v>20</v>
      </c>
      <c r="B168" s="9" t="s">
        <v>29</v>
      </c>
      <c r="C168" s="94">
        <v>58</v>
      </c>
      <c r="D168" s="96" t="s">
        <v>440</v>
      </c>
      <c r="E168" s="95" t="s">
        <v>101</v>
      </c>
      <c r="F168" s="9"/>
      <c r="G168" s="9"/>
      <c r="H168" s="9"/>
      <c r="I168" s="9">
        <v>0</v>
      </c>
    </row>
    <row r="169" spans="1:9">
      <c r="A169" s="9">
        <v>20</v>
      </c>
      <c r="B169" s="9" t="s">
        <v>29</v>
      </c>
      <c r="C169" s="94">
        <v>59</v>
      </c>
      <c r="D169" s="96" t="s">
        <v>71</v>
      </c>
      <c r="E169" s="95" t="s">
        <v>761</v>
      </c>
      <c r="F169" s="9">
        <v>5</v>
      </c>
      <c r="G169" s="9" t="s">
        <v>9</v>
      </c>
      <c r="H169" s="9" t="s">
        <v>215</v>
      </c>
      <c r="I169" s="9">
        <v>18</v>
      </c>
    </row>
    <row r="170" spans="1:9">
      <c r="A170" s="9">
        <v>20</v>
      </c>
      <c r="B170" s="9" t="s">
        <v>29</v>
      </c>
      <c r="C170" s="94">
        <v>60</v>
      </c>
      <c r="D170" s="96" t="s">
        <v>132</v>
      </c>
      <c r="E170" s="95" t="s">
        <v>780</v>
      </c>
      <c r="F170" s="9">
        <v>29</v>
      </c>
      <c r="G170" s="9" t="s">
        <v>10</v>
      </c>
      <c r="H170" s="9">
        <v>3</v>
      </c>
      <c r="I170" s="9">
        <v>3</v>
      </c>
    </row>
    <row r="171" spans="1:9">
      <c r="A171" s="9">
        <v>10</v>
      </c>
      <c r="B171" s="9" t="s">
        <v>29</v>
      </c>
      <c r="C171" s="94">
        <v>61</v>
      </c>
      <c r="D171" s="96" t="s">
        <v>443</v>
      </c>
      <c r="E171" s="95" t="s">
        <v>839</v>
      </c>
      <c r="F171" s="9">
        <v>10</v>
      </c>
      <c r="G171" s="9">
        <v>1</v>
      </c>
      <c r="H171" s="9">
        <v>8</v>
      </c>
      <c r="I171" s="9">
        <v>8</v>
      </c>
    </row>
    <row r="172" spans="1:9">
      <c r="A172" s="9">
        <v>10</v>
      </c>
      <c r="B172" s="9" t="s">
        <v>29</v>
      </c>
      <c r="C172" s="94">
        <v>62</v>
      </c>
      <c r="D172" s="96" t="s">
        <v>445</v>
      </c>
      <c r="E172" s="95" t="s">
        <v>831</v>
      </c>
      <c r="F172" s="9">
        <v>1</v>
      </c>
      <c r="G172" s="9" t="s">
        <v>10</v>
      </c>
      <c r="H172" s="9" t="s">
        <v>846</v>
      </c>
      <c r="I172" s="9">
        <v>25</v>
      </c>
    </row>
    <row r="173" spans="1:9">
      <c r="A173" s="9">
        <v>20</v>
      </c>
      <c r="B173" s="9" t="s">
        <v>33</v>
      </c>
      <c r="C173" s="94">
        <v>63</v>
      </c>
      <c r="D173" s="96" t="s">
        <v>134</v>
      </c>
      <c r="E173" s="95" t="s">
        <v>706</v>
      </c>
      <c r="F173" s="9">
        <v>25</v>
      </c>
      <c r="G173" s="9" t="s">
        <v>9</v>
      </c>
      <c r="H173" s="9" t="s">
        <v>724</v>
      </c>
      <c r="I173" s="9">
        <v>6</v>
      </c>
    </row>
    <row r="174" spans="1:9">
      <c r="A174" s="9">
        <v>20</v>
      </c>
      <c r="B174" s="9" t="s">
        <v>28</v>
      </c>
      <c r="C174" s="94">
        <v>64</v>
      </c>
      <c r="D174" s="96" t="s">
        <v>62</v>
      </c>
      <c r="E174" s="95" t="s">
        <v>708</v>
      </c>
      <c r="F174" s="9">
        <v>27</v>
      </c>
      <c r="G174" s="9" t="s">
        <v>10</v>
      </c>
      <c r="H174" s="9">
        <v>1</v>
      </c>
      <c r="I174" s="9">
        <v>1</v>
      </c>
    </row>
    <row r="175" spans="1:9">
      <c r="A175" s="9">
        <v>5</v>
      </c>
      <c r="B175" s="9" t="s">
        <v>28</v>
      </c>
      <c r="C175" s="94">
        <v>65</v>
      </c>
      <c r="D175" s="96" t="s">
        <v>78</v>
      </c>
      <c r="E175" s="95" t="s">
        <v>807</v>
      </c>
      <c r="F175" s="9">
        <v>9</v>
      </c>
      <c r="G175" s="9" t="s">
        <v>10</v>
      </c>
      <c r="H175" s="9" t="s">
        <v>216</v>
      </c>
      <c r="I175" s="9">
        <v>14</v>
      </c>
    </row>
    <row r="176" spans="1:9">
      <c r="A176" s="9">
        <v>10</v>
      </c>
      <c r="B176" s="9" t="s">
        <v>28</v>
      </c>
      <c r="C176" s="94">
        <v>66</v>
      </c>
      <c r="D176" s="96" t="s">
        <v>449</v>
      </c>
      <c r="E176" s="95" t="s">
        <v>854</v>
      </c>
      <c r="F176" s="9">
        <v>6</v>
      </c>
      <c r="G176" s="9" t="s">
        <v>9</v>
      </c>
      <c r="H176" s="9" t="s">
        <v>221</v>
      </c>
      <c r="I176" s="9">
        <v>27</v>
      </c>
    </row>
    <row r="177" spans="1:9">
      <c r="A177" s="9">
        <v>20</v>
      </c>
      <c r="B177" s="9" t="s">
        <v>28</v>
      </c>
      <c r="C177" s="94">
        <v>67</v>
      </c>
      <c r="D177" s="96" t="s">
        <v>260</v>
      </c>
      <c r="E177" s="95" t="s">
        <v>711</v>
      </c>
      <c r="F177" s="9">
        <v>11</v>
      </c>
      <c r="G177" s="9">
        <v>1</v>
      </c>
      <c r="H177" s="9">
        <v>0</v>
      </c>
      <c r="I177" s="9">
        <v>0</v>
      </c>
    </row>
    <row r="178" spans="1:9">
      <c r="A178" s="9">
        <v>20</v>
      </c>
      <c r="B178" s="9" t="s">
        <v>28</v>
      </c>
      <c r="C178" s="94">
        <v>14</v>
      </c>
      <c r="D178" s="96" t="s">
        <v>80</v>
      </c>
      <c r="E178" s="95" t="s">
        <v>685</v>
      </c>
      <c r="F178" s="9">
        <v>1</v>
      </c>
      <c r="G178" s="9" t="s">
        <v>12</v>
      </c>
      <c r="H178" s="9" t="s">
        <v>210</v>
      </c>
      <c r="I178" s="9">
        <v>35</v>
      </c>
    </row>
    <row r="179" spans="1:9">
      <c r="A179" s="9">
        <v>35</v>
      </c>
      <c r="B179" s="9" t="s">
        <v>29</v>
      </c>
      <c r="C179" s="94">
        <v>18</v>
      </c>
      <c r="D179" s="96" t="s">
        <v>61</v>
      </c>
      <c r="E179" s="95" t="s">
        <v>629</v>
      </c>
      <c r="F179" s="9">
        <v>3</v>
      </c>
      <c r="G179" s="9" t="s">
        <v>12</v>
      </c>
      <c r="H179" s="9" t="s">
        <v>212</v>
      </c>
      <c r="I179" s="9">
        <v>30</v>
      </c>
    </row>
    <row r="180" spans="1:9" ht="12.75">
      <c r="A180" s="13"/>
      <c r="B180" s="13"/>
      <c r="C180" s="174"/>
      <c r="D180" s="175"/>
      <c r="E180" s="98"/>
      <c r="F180" s="13"/>
      <c r="G180" s="13"/>
      <c r="H180" s="13"/>
      <c r="I180" s="198">
        <f>SUM(I167:I179)</f>
        <v>177</v>
      </c>
    </row>
    <row r="181" spans="1:9" ht="12.75">
      <c r="A181" s="13"/>
      <c r="B181" s="13"/>
      <c r="C181" s="174"/>
      <c r="D181" s="175"/>
      <c r="E181" s="98"/>
      <c r="F181" s="13"/>
      <c r="G181" s="13"/>
      <c r="H181" s="13"/>
      <c r="I181" s="13"/>
    </row>
    <row r="182" spans="1:9" ht="12.75">
      <c r="A182" s="13"/>
      <c r="B182" s="13"/>
      <c r="C182" s="174"/>
      <c r="D182" s="175"/>
      <c r="E182" s="98"/>
      <c r="F182" s="13"/>
      <c r="G182" s="13"/>
      <c r="H182" s="13"/>
      <c r="I182" s="13"/>
    </row>
    <row r="183" spans="1:9" ht="12.75">
      <c r="A183" s="13"/>
      <c r="B183" s="13"/>
      <c r="C183" s="174"/>
      <c r="D183" s="175"/>
      <c r="E183" s="98"/>
      <c r="F183" s="13"/>
      <c r="G183" s="13"/>
      <c r="H183" s="13"/>
      <c r="I183" s="13"/>
    </row>
    <row r="184" spans="1:9">
      <c r="E184" s="206">
        <f>I180</f>
        <v>177</v>
      </c>
      <c r="F184" s="207"/>
      <c r="H184" s="204"/>
    </row>
    <row r="185" spans="1:9" ht="12.75">
      <c r="A185" s="203"/>
      <c r="B185" s="203"/>
      <c r="C185" s="203"/>
      <c r="E185" s="208"/>
      <c r="F185" s="209"/>
      <c r="H185" s="205"/>
    </row>
    <row r="186" spans="1:9">
      <c r="E186" s="202" t="s">
        <v>27</v>
      </c>
      <c r="F186" s="202"/>
      <c r="H186" s="88" t="s">
        <v>18</v>
      </c>
    </row>
    <row r="188" spans="1:9" ht="15.75">
      <c r="A188" s="85"/>
      <c r="C188" s="210" t="s">
        <v>201</v>
      </c>
      <c r="D188" s="210"/>
      <c r="E188" s="210"/>
      <c r="F188" s="210"/>
      <c r="G188" s="211"/>
      <c r="H188" s="212">
        <v>8</v>
      </c>
    </row>
    <row r="189" spans="1:9">
      <c r="H189" s="213"/>
    </row>
    <row r="190" spans="1:9" ht="21">
      <c r="A190" s="214" t="s">
        <v>105</v>
      </c>
      <c r="B190" s="215"/>
      <c r="C190" s="215"/>
      <c r="D190" s="215"/>
      <c r="E190" s="87"/>
      <c r="H190" s="88" t="s">
        <v>163</v>
      </c>
    </row>
    <row r="191" spans="1:9" ht="12.75">
      <c r="A191" s="216" t="s">
        <v>203</v>
      </c>
      <c r="B191" s="203"/>
      <c r="C191" s="203"/>
      <c r="D191" s="203"/>
      <c r="E191" s="87"/>
    </row>
    <row r="192" spans="1:9">
      <c r="D192" s="3"/>
      <c r="E192" s="87"/>
    </row>
    <row r="193" spans="1:9">
      <c r="A193" s="89" t="s">
        <v>204</v>
      </c>
      <c r="B193" s="89" t="s">
        <v>205</v>
      </c>
      <c r="C193" s="89" t="s">
        <v>206</v>
      </c>
      <c r="D193" s="102" t="s">
        <v>207</v>
      </c>
      <c r="E193" s="90" t="s">
        <v>7</v>
      </c>
      <c r="F193" s="89" t="s">
        <v>18</v>
      </c>
      <c r="G193" s="89" t="s">
        <v>26</v>
      </c>
      <c r="H193" s="89" t="s">
        <v>0</v>
      </c>
      <c r="I193" s="89" t="s">
        <v>208</v>
      </c>
    </row>
    <row r="194" spans="1:9">
      <c r="A194" s="91" t="s">
        <v>209</v>
      </c>
      <c r="B194" s="91"/>
      <c r="C194" s="91" t="s">
        <v>20</v>
      </c>
      <c r="D194" s="92"/>
      <c r="E194" s="93"/>
      <c r="F194" s="91"/>
      <c r="G194" s="91"/>
      <c r="H194" s="91"/>
      <c r="I194" s="91"/>
    </row>
    <row r="195" spans="1:9">
      <c r="A195" s="9">
        <v>20</v>
      </c>
      <c r="B195" s="9" t="s">
        <v>29</v>
      </c>
      <c r="C195" s="94">
        <v>57</v>
      </c>
      <c r="D195" s="96" t="s">
        <v>73</v>
      </c>
      <c r="E195" s="95" t="s">
        <v>792</v>
      </c>
      <c r="F195" s="9">
        <v>22</v>
      </c>
      <c r="G195" s="9" t="s">
        <v>9</v>
      </c>
      <c r="H195" s="9" t="s">
        <v>720</v>
      </c>
      <c r="I195" s="9">
        <v>10</v>
      </c>
    </row>
    <row r="196" spans="1:9">
      <c r="A196" s="9">
        <v>20</v>
      </c>
      <c r="B196" s="9" t="s">
        <v>29</v>
      </c>
      <c r="C196" s="94">
        <v>88</v>
      </c>
      <c r="D196" s="96" t="s">
        <v>66</v>
      </c>
      <c r="E196" s="95" t="s">
        <v>774</v>
      </c>
      <c r="F196" s="9">
        <v>11</v>
      </c>
      <c r="G196" s="9" t="s">
        <v>9</v>
      </c>
      <c r="H196" s="9" t="s">
        <v>346</v>
      </c>
      <c r="I196" s="9">
        <v>12</v>
      </c>
    </row>
    <row r="197" spans="1:9">
      <c r="A197" s="9">
        <v>35</v>
      </c>
      <c r="B197" s="9" t="s">
        <v>29</v>
      </c>
      <c r="C197" s="94">
        <v>92</v>
      </c>
      <c r="D197" s="96" t="s">
        <v>477</v>
      </c>
      <c r="E197" s="95" t="s">
        <v>635</v>
      </c>
      <c r="F197" s="9">
        <v>1</v>
      </c>
      <c r="G197" s="9">
        <v>1</v>
      </c>
      <c r="H197" s="9">
        <v>20</v>
      </c>
      <c r="I197" s="9">
        <v>20</v>
      </c>
    </row>
    <row r="198" spans="1:9">
      <c r="A198" s="9">
        <v>20</v>
      </c>
      <c r="B198" s="9" t="s">
        <v>29</v>
      </c>
      <c r="C198" s="94">
        <v>93</v>
      </c>
      <c r="D198" s="96" t="s">
        <v>156</v>
      </c>
      <c r="E198" s="95" t="s">
        <v>777</v>
      </c>
      <c r="F198" s="9">
        <v>14</v>
      </c>
      <c r="G198" s="9" t="s">
        <v>10</v>
      </c>
      <c r="H198" s="9">
        <v>4</v>
      </c>
      <c r="I198" s="9"/>
    </row>
    <row r="199" spans="1:9">
      <c r="A199" s="9">
        <v>20</v>
      </c>
      <c r="B199" s="9" t="s">
        <v>29</v>
      </c>
      <c r="C199" s="94">
        <v>94</v>
      </c>
      <c r="D199" s="96" t="s">
        <v>97</v>
      </c>
      <c r="E199" s="95" t="s">
        <v>775</v>
      </c>
      <c r="F199" s="9">
        <v>12</v>
      </c>
      <c r="G199" s="9" t="s">
        <v>10</v>
      </c>
      <c r="H199" s="9">
        <v>6</v>
      </c>
      <c r="I199" s="9">
        <v>6</v>
      </c>
    </row>
    <row r="200" spans="1:9">
      <c r="A200" s="9">
        <v>10</v>
      </c>
      <c r="B200" s="9" t="s">
        <v>29</v>
      </c>
      <c r="C200" s="94">
        <v>95</v>
      </c>
      <c r="D200" s="96" t="s">
        <v>305</v>
      </c>
      <c r="E200" s="95" t="s">
        <v>874</v>
      </c>
      <c r="F200" s="9">
        <v>5</v>
      </c>
      <c r="G200" s="9" t="s">
        <v>10</v>
      </c>
      <c r="H200" s="9" t="s">
        <v>215</v>
      </c>
      <c r="I200" s="9">
        <v>18</v>
      </c>
    </row>
    <row r="201" spans="1:9">
      <c r="A201" s="9">
        <v>10</v>
      </c>
      <c r="B201" s="9" t="s">
        <v>29</v>
      </c>
      <c r="C201" s="94">
        <v>96</v>
      </c>
      <c r="D201" s="96" t="s">
        <v>479</v>
      </c>
      <c r="E201" s="95" t="s">
        <v>848</v>
      </c>
      <c r="F201" s="9">
        <v>3</v>
      </c>
      <c r="G201" s="9" t="s">
        <v>10</v>
      </c>
      <c r="H201" s="9" t="s">
        <v>316</v>
      </c>
      <c r="I201" s="9">
        <v>20</v>
      </c>
    </row>
    <row r="202" spans="1:9">
      <c r="A202" s="9">
        <v>20</v>
      </c>
      <c r="B202" s="9" t="s">
        <v>29</v>
      </c>
      <c r="C202" s="94">
        <v>98</v>
      </c>
      <c r="D202" s="96" t="s">
        <v>85</v>
      </c>
      <c r="E202" s="95" t="s">
        <v>759</v>
      </c>
      <c r="F202" s="9">
        <v>3</v>
      </c>
      <c r="G202" s="9" t="s">
        <v>12</v>
      </c>
      <c r="H202" s="9" t="s">
        <v>211</v>
      </c>
      <c r="I202" s="9">
        <v>32</v>
      </c>
    </row>
    <row r="203" spans="1:9">
      <c r="A203" s="9">
        <v>20</v>
      </c>
      <c r="B203" s="9" t="s">
        <v>29</v>
      </c>
      <c r="C203" s="94">
        <v>99</v>
      </c>
      <c r="D203" s="96" t="s">
        <v>65</v>
      </c>
      <c r="E203" s="95" t="s">
        <v>791</v>
      </c>
      <c r="F203" s="9">
        <v>2</v>
      </c>
      <c r="G203" s="9" t="s">
        <v>12</v>
      </c>
      <c r="H203" s="9" t="s">
        <v>211</v>
      </c>
      <c r="I203" s="9">
        <v>32</v>
      </c>
    </row>
    <row r="204" spans="1:9">
      <c r="A204" s="9">
        <v>35</v>
      </c>
      <c r="B204" s="9" t="s">
        <v>29</v>
      </c>
      <c r="C204" s="94">
        <v>100</v>
      </c>
      <c r="D204" s="96" t="s">
        <v>95</v>
      </c>
      <c r="E204" s="95" t="s">
        <v>633</v>
      </c>
      <c r="F204" s="9">
        <v>7</v>
      </c>
      <c r="G204" s="9" t="s">
        <v>10</v>
      </c>
      <c r="H204" s="9">
        <v>11</v>
      </c>
      <c r="I204" s="9">
        <v>11</v>
      </c>
    </row>
    <row r="205" spans="1:9">
      <c r="A205" s="9">
        <v>35</v>
      </c>
      <c r="B205" s="9" t="s">
        <v>29</v>
      </c>
      <c r="C205" s="94">
        <v>101</v>
      </c>
      <c r="D205" s="96" t="s">
        <v>136</v>
      </c>
      <c r="E205" s="95" t="s">
        <v>631</v>
      </c>
      <c r="F205" s="9">
        <v>5</v>
      </c>
      <c r="G205" s="9" t="s">
        <v>12</v>
      </c>
      <c r="H205" s="9" t="s">
        <v>222</v>
      </c>
      <c r="I205" s="9">
        <v>28</v>
      </c>
    </row>
    <row r="206" spans="1:9">
      <c r="A206" s="9">
        <v>20</v>
      </c>
      <c r="B206" s="9" t="s">
        <v>28</v>
      </c>
      <c r="C206" s="94">
        <v>102</v>
      </c>
      <c r="D206" s="96" t="s">
        <v>481</v>
      </c>
      <c r="E206" s="95" t="s">
        <v>689</v>
      </c>
      <c r="F206" s="9">
        <v>10</v>
      </c>
      <c r="G206" s="9" t="s">
        <v>9</v>
      </c>
      <c r="H206" s="9" t="s">
        <v>218</v>
      </c>
      <c r="I206" s="9">
        <v>15</v>
      </c>
    </row>
    <row r="207" spans="1:9">
      <c r="A207" s="9">
        <v>20</v>
      </c>
      <c r="B207" s="9" t="s">
        <v>28</v>
      </c>
      <c r="C207" s="94">
        <v>105</v>
      </c>
      <c r="D207" s="96" t="s">
        <v>72</v>
      </c>
      <c r="E207" s="95" t="s">
        <v>699</v>
      </c>
      <c r="F207" s="9">
        <v>19</v>
      </c>
      <c r="G207" s="9" t="s">
        <v>9</v>
      </c>
      <c r="H207" s="9" t="s">
        <v>720</v>
      </c>
      <c r="I207" s="9">
        <v>10</v>
      </c>
    </row>
    <row r="208" spans="1:9">
      <c r="A208" s="9">
        <v>10</v>
      </c>
      <c r="B208" s="9" t="s">
        <v>28</v>
      </c>
      <c r="C208" s="94">
        <v>106</v>
      </c>
      <c r="D208" s="96" t="s">
        <v>155</v>
      </c>
      <c r="E208" s="95" t="s">
        <v>851</v>
      </c>
      <c r="F208" s="9">
        <v>3</v>
      </c>
      <c r="G208" s="9" t="s">
        <v>12</v>
      </c>
      <c r="H208" s="9" t="s">
        <v>864</v>
      </c>
      <c r="I208" s="9">
        <v>40</v>
      </c>
    </row>
    <row r="209" spans="1:9">
      <c r="A209" s="9">
        <v>20</v>
      </c>
      <c r="B209" s="9" t="s">
        <v>28</v>
      </c>
      <c r="C209" s="94">
        <v>110</v>
      </c>
      <c r="D209" s="96" t="s">
        <v>93</v>
      </c>
      <c r="E209" s="95" t="s">
        <v>595</v>
      </c>
      <c r="F209" s="9">
        <v>2</v>
      </c>
      <c r="G209" s="9" t="s">
        <v>12</v>
      </c>
      <c r="H209" s="9" t="s">
        <v>211</v>
      </c>
      <c r="I209" s="9">
        <v>32</v>
      </c>
    </row>
    <row r="210" spans="1:9">
      <c r="A210" s="9">
        <v>20</v>
      </c>
      <c r="B210" s="9" t="s">
        <v>29</v>
      </c>
      <c r="C210" s="94">
        <v>90</v>
      </c>
      <c r="D210" s="96" t="s">
        <v>253</v>
      </c>
      <c r="E210" s="95" t="s">
        <v>641</v>
      </c>
      <c r="F210" s="9"/>
      <c r="G210" s="9"/>
      <c r="H210" s="9"/>
      <c r="I210" s="9">
        <v>0</v>
      </c>
    </row>
    <row r="211" spans="1:9">
      <c r="A211" s="13"/>
      <c r="B211" s="13"/>
      <c r="C211" s="97"/>
      <c r="D211" s="14"/>
      <c r="E211" s="98"/>
      <c r="F211" s="13"/>
      <c r="G211" s="13"/>
      <c r="H211" s="13"/>
      <c r="I211" s="198">
        <f>SUM(I195:I210)</f>
        <v>286</v>
      </c>
    </row>
    <row r="212" spans="1:9">
      <c r="A212" s="13"/>
      <c r="B212" s="13"/>
      <c r="C212" s="97"/>
      <c r="D212" s="14"/>
      <c r="E212" s="98"/>
      <c r="F212" s="13"/>
      <c r="G212" s="13"/>
      <c r="H212" s="13"/>
      <c r="I212" s="13"/>
    </row>
    <row r="213" spans="1:9">
      <c r="E213" s="206">
        <f>I211</f>
        <v>286</v>
      </c>
      <c r="F213" s="207"/>
      <c r="H213" s="204"/>
    </row>
    <row r="214" spans="1:9" ht="12.75">
      <c r="A214" s="203"/>
      <c r="B214" s="203"/>
      <c r="C214" s="203"/>
      <c r="E214" s="208"/>
      <c r="F214" s="209"/>
      <c r="H214" s="205"/>
    </row>
    <row r="215" spans="1:9">
      <c r="E215" s="202" t="s">
        <v>27</v>
      </c>
      <c r="F215" s="202"/>
      <c r="H215" s="88" t="s">
        <v>18</v>
      </c>
    </row>
    <row r="217" spans="1:9" ht="15.75">
      <c r="A217" s="85"/>
      <c r="C217" s="210" t="s">
        <v>201</v>
      </c>
      <c r="D217" s="210"/>
      <c r="E217" s="210"/>
      <c r="F217" s="210"/>
      <c r="G217" s="211"/>
      <c r="H217" s="212">
        <v>9</v>
      </c>
    </row>
    <row r="218" spans="1:9">
      <c r="H218" s="213"/>
    </row>
    <row r="219" spans="1:9" ht="21">
      <c r="A219" s="214" t="s">
        <v>106</v>
      </c>
      <c r="B219" s="215"/>
      <c r="C219" s="215"/>
      <c r="D219" s="215"/>
      <c r="E219" s="87"/>
      <c r="H219" s="88" t="s">
        <v>163</v>
      </c>
    </row>
    <row r="220" spans="1:9" ht="12.75">
      <c r="A220" s="216" t="s">
        <v>203</v>
      </c>
      <c r="B220" s="203"/>
      <c r="C220" s="203"/>
      <c r="D220" s="203"/>
      <c r="E220" s="87"/>
    </row>
    <row r="221" spans="1:9">
      <c r="D221" s="3"/>
      <c r="E221" s="87"/>
    </row>
    <row r="222" spans="1:9">
      <c r="A222" s="89" t="s">
        <v>204</v>
      </c>
      <c r="B222" s="89" t="s">
        <v>205</v>
      </c>
      <c r="C222" s="89" t="s">
        <v>206</v>
      </c>
      <c r="D222" s="102" t="s">
        <v>207</v>
      </c>
      <c r="E222" s="90" t="s">
        <v>7</v>
      </c>
      <c r="F222" s="89" t="s">
        <v>18</v>
      </c>
      <c r="G222" s="89" t="s">
        <v>26</v>
      </c>
      <c r="H222" s="89" t="s">
        <v>0</v>
      </c>
      <c r="I222" s="89" t="s">
        <v>208</v>
      </c>
    </row>
    <row r="223" spans="1:9">
      <c r="A223" s="91" t="s">
        <v>209</v>
      </c>
      <c r="B223" s="91"/>
      <c r="C223" s="91" t="s">
        <v>20</v>
      </c>
      <c r="D223" s="92"/>
      <c r="E223" s="93"/>
      <c r="F223" s="91"/>
      <c r="G223" s="91"/>
      <c r="H223" s="91"/>
      <c r="I223" s="91"/>
    </row>
    <row r="224" spans="1:9">
      <c r="A224" s="9">
        <v>20</v>
      </c>
      <c r="B224" s="9" t="s">
        <v>29</v>
      </c>
      <c r="C224" s="94">
        <v>86</v>
      </c>
      <c r="D224" s="96" t="s">
        <v>55</v>
      </c>
      <c r="E224" s="95" t="s">
        <v>767</v>
      </c>
      <c r="F224" s="9">
        <v>16</v>
      </c>
      <c r="G224" s="9" t="s">
        <v>9</v>
      </c>
      <c r="H224" s="9" t="s">
        <v>326</v>
      </c>
      <c r="I224" s="9">
        <v>16</v>
      </c>
    </row>
    <row r="225" spans="1:9">
      <c r="A225" s="9">
        <v>10</v>
      </c>
      <c r="B225" s="9" t="s">
        <v>29</v>
      </c>
      <c r="C225" s="94">
        <v>87</v>
      </c>
      <c r="D225" s="96" t="s">
        <v>472</v>
      </c>
      <c r="E225" s="95" t="s">
        <v>844</v>
      </c>
      <c r="F225" s="9">
        <v>16</v>
      </c>
      <c r="G225" s="9">
        <v>2</v>
      </c>
      <c r="H225" s="9">
        <v>3</v>
      </c>
      <c r="I225" s="9">
        <v>2</v>
      </c>
    </row>
    <row r="226" spans="1:9">
      <c r="A226" s="9">
        <v>35</v>
      </c>
      <c r="B226" s="9" t="s">
        <v>29</v>
      </c>
      <c r="C226" s="94">
        <v>89</v>
      </c>
      <c r="D226" s="96" t="s">
        <v>475</v>
      </c>
      <c r="E226" s="95" t="s">
        <v>636</v>
      </c>
      <c r="F226" s="9">
        <v>2</v>
      </c>
      <c r="G226" s="9">
        <v>1</v>
      </c>
      <c r="H226" s="9">
        <v>17</v>
      </c>
      <c r="I226" s="9">
        <v>17</v>
      </c>
    </row>
    <row r="227" spans="1:9">
      <c r="A227" s="9">
        <v>20</v>
      </c>
      <c r="B227" s="9" t="s">
        <v>29</v>
      </c>
      <c r="C227" s="94">
        <v>91</v>
      </c>
      <c r="D227" s="96" t="s">
        <v>334</v>
      </c>
      <c r="E227" s="95" t="s">
        <v>770</v>
      </c>
      <c r="F227" s="9">
        <v>19</v>
      </c>
      <c r="G227" s="9" t="s">
        <v>9</v>
      </c>
      <c r="H227" s="9" t="s">
        <v>219</v>
      </c>
      <c r="I227" s="9">
        <v>13</v>
      </c>
    </row>
    <row r="228" spans="1:9">
      <c r="A228" s="9">
        <v>35</v>
      </c>
      <c r="B228" s="9" t="s">
        <v>29</v>
      </c>
      <c r="C228" s="94">
        <v>97</v>
      </c>
      <c r="D228" s="96" t="s">
        <v>53</v>
      </c>
      <c r="E228" s="95" t="s">
        <v>634</v>
      </c>
      <c r="F228" s="9">
        <v>8</v>
      </c>
      <c r="G228" s="9" t="s">
        <v>10</v>
      </c>
      <c r="H228" s="9">
        <v>10</v>
      </c>
      <c r="I228" s="9">
        <v>10</v>
      </c>
    </row>
    <row r="229" spans="1:9">
      <c r="A229" s="9">
        <v>10</v>
      </c>
      <c r="B229" s="9" t="s">
        <v>28</v>
      </c>
      <c r="C229" s="94">
        <v>103</v>
      </c>
      <c r="D229" s="96" t="s">
        <v>241</v>
      </c>
      <c r="E229" s="95" t="s">
        <v>855</v>
      </c>
      <c r="F229" s="9">
        <v>7</v>
      </c>
      <c r="G229" s="9" t="s">
        <v>10</v>
      </c>
      <c r="H229" s="9" t="s">
        <v>326</v>
      </c>
      <c r="I229" s="9">
        <v>16</v>
      </c>
    </row>
    <row r="230" spans="1:9">
      <c r="A230" s="9">
        <v>20</v>
      </c>
      <c r="B230" s="9" t="s">
        <v>28</v>
      </c>
      <c r="C230" s="94">
        <v>104</v>
      </c>
      <c r="D230" s="96" t="s">
        <v>125</v>
      </c>
      <c r="E230" s="95" t="s">
        <v>707</v>
      </c>
      <c r="F230" s="9">
        <v>9</v>
      </c>
      <c r="G230" s="9" t="s">
        <v>10</v>
      </c>
      <c r="H230" s="9">
        <v>9</v>
      </c>
      <c r="I230" s="9">
        <v>9</v>
      </c>
    </row>
    <row r="231" spans="1:9">
      <c r="A231" s="9">
        <v>10</v>
      </c>
      <c r="B231" s="9" t="s">
        <v>29</v>
      </c>
      <c r="C231" s="94">
        <v>107</v>
      </c>
      <c r="D231" s="96" t="s">
        <v>247</v>
      </c>
      <c r="E231" s="95" t="s">
        <v>847</v>
      </c>
      <c r="F231" s="9">
        <v>9</v>
      </c>
      <c r="G231" s="9" t="s">
        <v>10</v>
      </c>
      <c r="H231" s="9" t="s">
        <v>216</v>
      </c>
      <c r="I231" s="9">
        <v>14</v>
      </c>
    </row>
    <row r="232" spans="1:9">
      <c r="A232" s="9">
        <v>10</v>
      </c>
      <c r="B232" s="9" t="s">
        <v>29</v>
      </c>
      <c r="C232" s="94">
        <v>108</v>
      </c>
      <c r="D232" s="96" t="s">
        <v>250</v>
      </c>
      <c r="E232" s="95" t="s">
        <v>886</v>
      </c>
      <c r="F232" s="9">
        <v>18</v>
      </c>
      <c r="G232" s="9">
        <v>1</v>
      </c>
      <c r="H232" s="9">
        <v>3</v>
      </c>
      <c r="I232" s="9">
        <v>3</v>
      </c>
    </row>
    <row r="233" spans="1:9">
      <c r="A233" s="9">
        <v>10</v>
      </c>
      <c r="B233" s="9" t="s">
        <v>29</v>
      </c>
      <c r="C233" s="94">
        <v>109</v>
      </c>
      <c r="D233" s="96" t="s">
        <v>251</v>
      </c>
      <c r="E233" s="95" t="s">
        <v>887</v>
      </c>
      <c r="F233" s="9">
        <v>20</v>
      </c>
      <c r="G233" s="9">
        <v>1</v>
      </c>
      <c r="H233" s="9">
        <v>1</v>
      </c>
      <c r="I233" s="9">
        <v>1</v>
      </c>
    </row>
    <row r="234" spans="1:9">
      <c r="A234" s="9">
        <v>5</v>
      </c>
      <c r="B234" s="9" t="s">
        <v>28</v>
      </c>
      <c r="C234" s="94">
        <v>111</v>
      </c>
      <c r="D234" s="96" t="s">
        <v>338</v>
      </c>
      <c r="E234" s="95" t="s">
        <v>809</v>
      </c>
      <c r="F234" s="9">
        <v>11</v>
      </c>
      <c r="G234" s="9" t="s">
        <v>10</v>
      </c>
      <c r="H234" s="9" t="s">
        <v>346</v>
      </c>
      <c r="I234" s="9">
        <v>12</v>
      </c>
    </row>
    <row r="235" spans="1:9">
      <c r="A235" s="9">
        <v>20</v>
      </c>
      <c r="B235" s="9" t="s">
        <v>28</v>
      </c>
      <c r="C235" s="94">
        <v>112</v>
      </c>
      <c r="D235" s="96" t="s">
        <v>45</v>
      </c>
      <c r="E235" s="95" t="s">
        <v>102</v>
      </c>
      <c r="F235" s="9"/>
      <c r="G235" s="9"/>
      <c r="H235" s="9"/>
      <c r="I235" s="9">
        <v>0</v>
      </c>
    </row>
    <row r="236" spans="1:9">
      <c r="A236" s="13"/>
      <c r="B236" s="13"/>
      <c r="C236" s="97"/>
      <c r="D236" s="14"/>
      <c r="E236" s="98"/>
      <c r="F236" s="13"/>
      <c r="G236" s="13"/>
      <c r="H236" s="13"/>
      <c r="I236" s="198">
        <f>SUM(I224:I235)</f>
        <v>113</v>
      </c>
    </row>
    <row r="237" spans="1:9">
      <c r="A237" s="13"/>
      <c r="B237" s="13"/>
      <c r="C237" s="97"/>
      <c r="D237" s="14"/>
      <c r="E237" s="98"/>
      <c r="F237" s="13"/>
      <c r="G237" s="13"/>
      <c r="H237" s="13"/>
      <c r="I237" s="13"/>
    </row>
    <row r="238" spans="1:9" ht="15" customHeight="1">
      <c r="E238" s="206">
        <f>I236</f>
        <v>113</v>
      </c>
      <c r="F238" s="207"/>
      <c r="H238" s="204"/>
    </row>
    <row r="239" spans="1:9" ht="12.75" customHeight="1">
      <c r="A239" s="203"/>
      <c r="B239" s="203"/>
      <c r="C239" s="203"/>
      <c r="E239" s="208"/>
      <c r="F239" s="209"/>
      <c r="H239" s="205"/>
    </row>
    <row r="240" spans="1:9">
      <c r="E240" s="202" t="s">
        <v>27</v>
      </c>
      <c r="F240" s="202"/>
      <c r="H240" s="88" t="s">
        <v>18</v>
      </c>
    </row>
    <row r="242" spans="1:9" ht="15.75">
      <c r="A242" s="85"/>
      <c r="C242" s="210" t="s">
        <v>201</v>
      </c>
      <c r="D242" s="210"/>
      <c r="E242" s="210"/>
      <c r="F242" s="210"/>
      <c r="G242" s="211"/>
      <c r="H242" s="212">
        <v>10</v>
      </c>
    </row>
    <row r="243" spans="1:9">
      <c r="H243" s="213"/>
    </row>
    <row r="244" spans="1:9" ht="21">
      <c r="A244" s="214" t="s">
        <v>227</v>
      </c>
      <c r="B244" s="215"/>
      <c r="C244" s="215"/>
      <c r="D244" s="215"/>
      <c r="E244" s="87"/>
      <c r="H244" s="88" t="s">
        <v>163</v>
      </c>
    </row>
    <row r="245" spans="1:9" ht="12.75">
      <c r="A245" s="216" t="s">
        <v>203</v>
      </c>
      <c r="B245" s="203"/>
      <c r="C245" s="203"/>
      <c r="D245" s="203"/>
      <c r="E245" s="87"/>
    </row>
    <row r="246" spans="1:9">
      <c r="D246" s="3"/>
      <c r="E246" s="87"/>
    </row>
    <row r="247" spans="1:9">
      <c r="A247" s="89" t="s">
        <v>204</v>
      </c>
      <c r="B247" s="89" t="s">
        <v>205</v>
      </c>
      <c r="C247" s="89" t="s">
        <v>206</v>
      </c>
      <c r="D247" s="102" t="s">
        <v>207</v>
      </c>
      <c r="E247" s="90" t="s">
        <v>7</v>
      </c>
      <c r="F247" s="89" t="s">
        <v>18</v>
      </c>
      <c r="G247" s="89" t="s">
        <v>26</v>
      </c>
      <c r="H247" s="89" t="s">
        <v>0</v>
      </c>
      <c r="I247" s="89" t="s">
        <v>208</v>
      </c>
    </row>
    <row r="248" spans="1:9">
      <c r="A248" s="91" t="s">
        <v>209</v>
      </c>
      <c r="B248" s="91"/>
      <c r="C248" s="91" t="s">
        <v>20</v>
      </c>
      <c r="D248" s="92"/>
      <c r="E248" s="93"/>
      <c r="F248" s="91"/>
      <c r="G248" s="91"/>
      <c r="H248" s="91"/>
      <c r="I248" s="91"/>
    </row>
    <row r="249" spans="1:9">
      <c r="A249" s="9">
        <v>35</v>
      </c>
      <c r="B249" s="9" t="s">
        <v>29</v>
      </c>
      <c r="C249" s="94">
        <v>165</v>
      </c>
      <c r="D249" s="96" t="s">
        <v>67</v>
      </c>
      <c r="E249" s="95" t="s">
        <v>632</v>
      </c>
      <c r="F249" s="9">
        <v>6</v>
      </c>
      <c r="G249" s="9" t="s">
        <v>9</v>
      </c>
      <c r="H249" s="9" t="s">
        <v>327</v>
      </c>
      <c r="I249" s="9">
        <v>17</v>
      </c>
    </row>
    <row r="250" spans="1:9">
      <c r="A250" s="9">
        <v>20</v>
      </c>
      <c r="B250" s="9" t="s">
        <v>29</v>
      </c>
      <c r="C250" s="94">
        <v>166</v>
      </c>
      <c r="D250" s="96" t="s">
        <v>137</v>
      </c>
      <c r="E250" s="95" t="s">
        <v>773</v>
      </c>
      <c r="F250" s="9">
        <v>10</v>
      </c>
      <c r="G250" s="9" t="s">
        <v>9</v>
      </c>
      <c r="H250" s="9" t="s">
        <v>219</v>
      </c>
      <c r="I250" s="9">
        <v>13</v>
      </c>
    </row>
    <row r="251" spans="1:9">
      <c r="A251" s="9">
        <v>20</v>
      </c>
      <c r="B251" s="9" t="s">
        <v>29</v>
      </c>
      <c r="C251" s="94">
        <v>167</v>
      </c>
      <c r="D251" s="96" t="s">
        <v>140</v>
      </c>
      <c r="E251" s="95" t="s">
        <v>765</v>
      </c>
      <c r="F251" s="9">
        <v>8</v>
      </c>
      <c r="G251" s="9" t="s">
        <v>9</v>
      </c>
      <c r="H251" s="9" t="s">
        <v>218</v>
      </c>
      <c r="I251" s="9">
        <v>15</v>
      </c>
    </row>
    <row r="252" spans="1:9">
      <c r="A252" s="9">
        <v>20</v>
      </c>
      <c r="B252" s="9" t="s">
        <v>29</v>
      </c>
      <c r="C252" s="94">
        <v>168</v>
      </c>
      <c r="D252" s="96" t="s">
        <v>556</v>
      </c>
      <c r="E252" s="95" t="s">
        <v>786</v>
      </c>
      <c r="F252" s="9">
        <v>17</v>
      </c>
      <c r="G252" s="9">
        <v>2</v>
      </c>
      <c r="H252" s="9">
        <v>0</v>
      </c>
      <c r="I252" s="9">
        <v>0</v>
      </c>
    </row>
    <row r="253" spans="1:9">
      <c r="A253" s="9">
        <v>10</v>
      </c>
      <c r="B253" s="9" t="s">
        <v>29</v>
      </c>
      <c r="C253" s="94">
        <v>169</v>
      </c>
      <c r="D253" s="96" t="s">
        <v>139</v>
      </c>
      <c r="E253" s="95" t="s">
        <v>835</v>
      </c>
      <c r="F253" s="9">
        <v>6</v>
      </c>
      <c r="G253" s="9" t="s">
        <v>10</v>
      </c>
      <c r="H253" s="9" t="s">
        <v>327</v>
      </c>
      <c r="I253" s="9">
        <v>17</v>
      </c>
    </row>
    <row r="254" spans="1:9">
      <c r="A254" s="9">
        <v>5</v>
      </c>
      <c r="B254" s="9" t="s">
        <v>28</v>
      </c>
      <c r="C254" s="94">
        <v>170</v>
      </c>
      <c r="D254" s="96" t="s">
        <v>138</v>
      </c>
      <c r="E254" s="95" t="s">
        <v>802</v>
      </c>
      <c r="F254" s="9">
        <v>4</v>
      </c>
      <c r="G254" s="9" t="s">
        <v>10</v>
      </c>
      <c r="H254" s="9" t="s">
        <v>214</v>
      </c>
      <c r="I254" s="9">
        <v>19</v>
      </c>
    </row>
    <row r="255" spans="1:9">
      <c r="A255" s="9">
        <v>10</v>
      </c>
      <c r="B255" s="9" t="s">
        <v>28</v>
      </c>
      <c r="C255" s="94">
        <v>171</v>
      </c>
      <c r="D255" s="96" t="s">
        <v>277</v>
      </c>
      <c r="E255" s="95" t="s">
        <v>856</v>
      </c>
      <c r="F255" s="9">
        <v>8</v>
      </c>
      <c r="G255" s="9" t="s">
        <v>10</v>
      </c>
      <c r="H255" s="9" t="s">
        <v>218</v>
      </c>
      <c r="I255" s="9">
        <v>15</v>
      </c>
    </row>
    <row r="256" spans="1:9">
      <c r="A256" s="9">
        <v>5</v>
      </c>
      <c r="B256" s="9" t="s">
        <v>28</v>
      </c>
      <c r="C256" s="94">
        <v>172</v>
      </c>
      <c r="D256" s="96" t="s">
        <v>561</v>
      </c>
      <c r="E256" s="95" t="s">
        <v>808</v>
      </c>
      <c r="F256" s="9">
        <v>10</v>
      </c>
      <c r="G256" s="9" t="s">
        <v>10</v>
      </c>
      <c r="H256" s="9" t="s">
        <v>219</v>
      </c>
      <c r="I256" s="9">
        <v>13</v>
      </c>
    </row>
    <row r="257" spans="1:9">
      <c r="A257" s="9">
        <v>5</v>
      </c>
      <c r="B257" s="9" t="s">
        <v>28</v>
      </c>
      <c r="C257" s="94">
        <v>173</v>
      </c>
      <c r="D257" s="96" t="s">
        <v>553</v>
      </c>
      <c r="E257" s="95" t="s">
        <v>820</v>
      </c>
      <c r="F257" s="9">
        <v>21</v>
      </c>
      <c r="G257" s="9">
        <v>2</v>
      </c>
      <c r="H257" s="9">
        <v>1</v>
      </c>
      <c r="I257" s="9">
        <v>1</v>
      </c>
    </row>
    <row r="258" spans="1:9">
      <c r="A258" s="9">
        <v>20</v>
      </c>
      <c r="B258" s="9" t="s">
        <v>28</v>
      </c>
      <c r="C258" s="94">
        <v>105</v>
      </c>
      <c r="D258" s="96" t="s">
        <v>72</v>
      </c>
      <c r="E258" s="95" t="s">
        <v>699</v>
      </c>
      <c r="F258" s="9">
        <v>19</v>
      </c>
      <c r="G258" s="9" t="s">
        <v>9</v>
      </c>
      <c r="H258" s="9" t="s">
        <v>720</v>
      </c>
      <c r="I258" s="9">
        <v>10</v>
      </c>
    </row>
    <row r="259" spans="1:9">
      <c r="A259" s="9">
        <v>35</v>
      </c>
      <c r="B259" s="9" t="s">
        <v>29</v>
      </c>
      <c r="C259" s="94">
        <v>17</v>
      </c>
      <c r="D259" s="96" t="s">
        <v>56</v>
      </c>
      <c r="E259" s="95" t="s">
        <v>641</v>
      </c>
      <c r="F259" s="9"/>
      <c r="G259" s="9"/>
      <c r="H259" s="9"/>
      <c r="I259" s="9">
        <v>0</v>
      </c>
    </row>
    <row r="260" spans="1:9">
      <c r="A260" s="13"/>
      <c r="B260" s="13"/>
      <c r="C260" s="97"/>
      <c r="D260" s="14"/>
      <c r="E260" s="98"/>
      <c r="F260" s="13"/>
      <c r="G260" s="13"/>
      <c r="H260" s="13"/>
      <c r="I260" s="198">
        <f>SUM(I249:I259)</f>
        <v>120</v>
      </c>
    </row>
    <row r="261" spans="1:9">
      <c r="E261" s="206">
        <f>I260</f>
        <v>120</v>
      </c>
      <c r="F261" s="207"/>
      <c r="H261" s="204"/>
    </row>
    <row r="262" spans="1:9" ht="12.75">
      <c r="A262" s="203"/>
      <c r="B262" s="203"/>
      <c r="C262" s="203"/>
      <c r="E262" s="208"/>
      <c r="F262" s="209"/>
      <c r="H262" s="205"/>
    </row>
    <row r="263" spans="1:9">
      <c r="E263" s="202" t="s">
        <v>27</v>
      </c>
      <c r="F263" s="202"/>
      <c r="H263" s="88" t="s">
        <v>18</v>
      </c>
    </row>
    <row r="265" spans="1:9" ht="15.75">
      <c r="A265" s="85"/>
      <c r="C265" s="210" t="s">
        <v>201</v>
      </c>
      <c r="D265" s="210"/>
      <c r="E265" s="210"/>
      <c r="F265" s="210"/>
      <c r="G265" s="211"/>
      <c r="H265" s="212">
        <v>11</v>
      </c>
    </row>
    <row r="266" spans="1:9">
      <c r="H266" s="213"/>
    </row>
    <row r="267" spans="1:9" ht="21">
      <c r="A267" s="214" t="s">
        <v>228</v>
      </c>
      <c r="B267" s="215"/>
      <c r="C267" s="215"/>
      <c r="D267" s="215"/>
      <c r="E267" s="87"/>
      <c r="H267" s="88" t="s">
        <v>163</v>
      </c>
    </row>
    <row r="268" spans="1:9" ht="12.75">
      <c r="A268" s="216" t="s">
        <v>203</v>
      </c>
      <c r="B268" s="203"/>
      <c r="C268" s="203"/>
      <c r="D268" s="203"/>
      <c r="E268" s="87"/>
    </row>
    <row r="269" spans="1:9">
      <c r="D269" s="3"/>
      <c r="E269" s="87"/>
    </row>
    <row r="270" spans="1:9">
      <c r="A270" s="89" t="s">
        <v>204</v>
      </c>
      <c r="B270" s="89" t="s">
        <v>205</v>
      </c>
      <c r="C270" s="89" t="s">
        <v>206</v>
      </c>
      <c r="D270" s="102" t="s">
        <v>207</v>
      </c>
      <c r="E270" s="90" t="s">
        <v>7</v>
      </c>
      <c r="F270" s="89" t="s">
        <v>18</v>
      </c>
      <c r="G270" s="89" t="s">
        <v>26</v>
      </c>
      <c r="H270" s="89" t="s">
        <v>0</v>
      </c>
      <c r="I270" s="89" t="s">
        <v>208</v>
      </c>
    </row>
    <row r="271" spans="1:9">
      <c r="A271" s="91" t="s">
        <v>209</v>
      </c>
      <c r="B271" s="91"/>
      <c r="C271" s="91" t="s">
        <v>20</v>
      </c>
      <c r="D271" s="92"/>
      <c r="E271" s="93"/>
      <c r="F271" s="91"/>
      <c r="G271" s="91"/>
      <c r="H271" s="91"/>
      <c r="I271" s="91"/>
    </row>
    <row r="272" spans="1:9">
      <c r="A272" s="9">
        <v>20</v>
      </c>
      <c r="B272" s="9" t="s">
        <v>28</v>
      </c>
      <c r="C272" s="94">
        <v>68</v>
      </c>
      <c r="D272" s="96" t="s">
        <v>145</v>
      </c>
      <c r="E272" s="95" t="s">
        <v>698</v>
      </c>
      <c r="F272" s="9">
        <v>6</v>
      </c>
      <c r="G272" s="9" t="s">
        <v>9</v>
      </c>
      <c r="H272" s="9" t="s">
        <v>327</v>
      </c>
      <c r="I272" s="9">
        <v>17</v>
      </c>
    </row>
    <row r="273" spans="1:9">
      <c r="A273" s="9">
        <v>5</v>
      </c>
      <c r="B273" s="9" t="s">
        <v>28</v>
      </c>
      <c r="C273" s="94">
        <v>69</v>
      </c>
      <c r="D273" s="96" t="s">
        <v>455</v>
      </c>
      <c r="E273" s="95" t="s">
        <v>812</v>
      </c>
      <c r="F273" s="9">
        <v>14</v>
      </c>
      <c r="G273" s="9">
        <v>1</v>
      </c>
      <c r="H273" s="9">
        <v>5</v>
      </c>
      <c r="I273" s="9">
        <v>5</v>
      </c>
    </row>
    <row r="274" spans="1:9">
      <c r="A274" s="9">
        <v>20</v>
      </c>
      <c r="B274" s="9" t="s">
        <v>29</v>
      </c>
      <c r="C274" s="94">
        <v>70</v>
      </c>
      <c r="D274" s="96" t="s">
        <v>143</v>
      </c>
      <c r="E274" s="95" t="s">
        <v>784</v>
      </c>
      <c r="F274" s="9">
        <v>16</v>
      </c>
      <c r="G274" s="9">
        <v>1</v>
      </c>
      <c r="H274" s="9">
        <v>0</v>
      </c>
      <c r="I274" s="9">
        <v>0</v>
      </c>
    </row>
    <row r="275" spans="1:9">
      <c r="A275" s="9">
        <v>5</v>
      </c>
      <c r="B275" s="9" t="s">
        <v>28</v>
      </c>
      <c r="C275" s="94">
        <v>71</v>
      </c>
      <c r="D275" s="96" t="s">
        <v>146</v>
      </c>
      <c r="E275" s="95" t="s">
        <v>800</v>
      </c>
      <c r="F275" s="9">
        <v>1</v>
      </c>
      <c r="G275" s="9" t="s">
        <v>9</v>
      </c>
      <c r="H275" s="9" t="s">
        <v>210</v>
      </c>
      <c r="I275" s="9">
        <v>35</v>
      </c>
    </row>
    <row r="276" spans="1:9">
      <c r="A276" s="9">
        <v>10</v>
      </c>
      <c r="B276" s="9" t="s">
        <v>29</v>
      </c>
      <c r="C276" s="94">
        <v>72</v>
      </c>
      <c r="D276" s="96" t="s">
        <v>144</v>
      </c>
      <c r="E276" s="95" t="s">
        <v>832</v>
      </c>
      <c r="F276" s="9">
        <v>2</v>
      </c>
      <c r="G276" s="9" t="s">
        <v>10</v>
      </c>
      <c r="H276" s="9" t="s">
        <v>828</v>
      </c>
      <c r="I276" s="9">
        <v>22</v>
      </c>
    </row>
    <row r="277" spans="1:9">
      <c r="A277" s="9">
        <v>5</v>
      </c>
      <c r="B277" s="9" t="s">
        <v>28</v>
      </c>
      <c r="C277" s="94">
        <v>73</v>
      </c>
      <c r="D277" s="96" t="s">
        <v>147</v>
      </c>
      <c r="E277" s="95" t="s">
        <v>803</v>
      </c>
      <c r="F277" s="9">
        <v>5</v>
      </c>
      <c r="G277" s="9" t="s">
        <v>10</v>
      </c>
      <c r="H277" s="9" t="s">
        <v>215</v>
      </c>
      <c r="I277" s="9">
        <v>18</v>
      </c>
    </row>
    <row r="278" spans="1:9">
      <c r="A278" s="9">
        <v>10</v>
      </c>
      <c r="B278" s="9" t="s">
        <v>29</v>
      </c>
      <c r="C278" s="94">
        <v>74</v>
      </c>
      <c r="D278" s="96" t="s">
        <v>141</v>
      </c>
      <c r="E278" s="95" t="s">
        <v>842</v>
      </c>
      <c r="F278" s="9">
        <v>14</v>
      </c>
      <c r="G278" s="9">
        <v>1</v>
      </c>
      <c r="H278" s="9">
        <v>5</v>
      </c>
      <c r="I278" s="9">
        <v>5</v>
      </c>
    </row>
    <row r="279" spans="1:9">
      <c r="A279" s="13"/>
      <c r="B279" s="13"/>
      <c r="C279" s="97"/>
      <c r="D279" s="128"/>
      <c r="E279" s="98"/>
      <c r="F279" s="13"/>
      <c r="G279" s="13"/>
      <c r="H279" s="13"/>
      <c r="I279" s="198">
        <f>SUM(I272:I278)</f>
        <v>102</v>
      </c>
    </row>
    <row r="280" spans="1:9">
      <c r="A280" s="13"/>
      <c r="B280" s="13"/>
      <c r="C280" s="97"/>
      <c r="D280" s="128"/>
      <c r="E280" s="98"/>
      <c r="F280" s="13"/>
      <c r="G280" s="13"/>
      <c r="H280" s="13"/>
      <c r="I280" s="13"/>
    </row>
    <row r="281" spans="1:9">
      <c r="E281" s="206">
        <f>I279</f>
        <v>102</v>
      </c>
      <c r="F281" s="207"/>
      <c r="H281" s="204"/>
    </row>
    <row r="282" spans="1:9" ht="12.75">
      <c r="A282" s="203"/>
      <c r="B282" s="203"/>
      <c r="C282" s="203"/>
      <c r="E282" s="208"/>
      <c r="F282" s="209"/>
      <c r="H282" s="205"/>
    </row>
    <row r="283" spans="1:9">
      <c r="E283" s="202" t="s">
        <v>27</v>
      </c>
      <c r="F283" s="202"/>
      <c r="H283" s="88" t="s">
        <v>18</v>
      </c>
    </row>
    <row r="284" spans="1:9">
      <c r="E284" s="99"/>
      <c r="F284" s="99"/>
      <c r="H284" s="88"/>
    </row>
    <row r="285" spans="1:9" ht="15.75">
      <c r="A285" s="85"/>
      <c r="C285" s="210" t="s">
        <v>201</v>
      </c>
      <c r="D285" s="210"/>
      <c r="E285" s="210"/>
      <c r="F285" s="210"/>
      <c r="G285" s="211"/>
      <c r="H285" s="212">
        <v>12</v>
      </c>
    </row>
    <row r="286" spans="1:9">
      <c r="H286" s="213"/>
    </row>
    <row r="287" spans="1:9" ht="21">
      <c r="A287" s="214" t="s">
        <v>310</v>
      </c>
      <c r="B287" s="215"/>
      <c r="C287" s="215"/>
      <c r="D287" s="215"/>
      <c r="E287" s="87"/>
      <c r="H287" s="88" t="s">
        <v>163</v>
      </c>
    </row>
    <row r="288" spans="1:9" ht="12.75">
      <c r="A288" s="216" t="s">
        <v>203</v>
      </c>
      <c r="B288" s="203"/>
      <c r="C288" s="203"/>
      <c r="D288" s="203"/>
      <c r="E288" s="87"/>
    </row>
    <row r="289" spans="1:9">
      <c r="D289" s="3"/>
      <c r="E289" s="87"/>
    </row>
    <row r="290" spans="1:9">
      <c r="A290" s="89" t="s">
        <v>204</v>
      </c>
      <c r="B290" s="89" t="s">
        <v>205</v>
      </c>
      <c r="C290" s="89" t="s">
        <v>206</v>
      </c>
      <c r="D290" s="102" t="s">
        <v>207</v>
      </c>
      <c r="E290" s="90" t="s">
        <v>7</v>
      </c>
      <c r="F290" s="89" t="s">
        <v>18</v>
      </c>
      <c r="G290" s="89" t="s">
        <v>26</v>
      </c>
      <c r="H290" s="89" t="s">
        <v>0</v>
      </c>
      <c r="I290" s="89" t="s">
        <v>208</v>
      </c>
    </row>
    <row r="291" spans="1:9">
      <c r="A291" s="91" t="s">
        <v>209</v>
      </c>
      <c r="B291" s="91"/>
      <c r="C291" s="91" t="s">
        <v>20</v>
      </c>
      <c r="D291" s="92"/>
      <c r="E291" s="93"/>
      <c r="F291" s="91"/>
      <c r="G291" s="91"/>
      <c r="H291" s="91"/>
      <c r="I291" s="91"/>
    </row>
    <row r="292" spans="1:9">
      <c r="A292" s="9">
        <v>20</v>
      </c>
      <c r="B292" s="9" t="s">
        <v>28</v>
      </c>
      <c r="C292" s="94">
        <v>150</v>
      </c>
      <c r="D292" s="96" t="s">
        <v>523</v>
      </c>
      <c r="E292" s="95" t="s">
        <v>686</v>
      </c>
      <c r="F292" s="9">
        <v>7</v>
      </c>
      <c r="G292" s="9" t="s">
        <v>12</v>
      </c>
      <c r="H292" s="9" t="s">
        <v>221</v>
      </c>
      <c r="I292" s="9">
        <v>27</v>
      </c>
    </row>
    <row r="293" spans="1:9">
      <c r="A293" s="9">
        <v>20</v>
      </c>
      <c r="B293" s="9" t="s">
        <v>28</v>
      </c>
      <c r="C293" s="94">
        <v>151</v>
      </c>
      <c r="D293" s="96" t="s">
        <v>298</v>
      </c>
      <c r="E293" s="95" t="s">
        <v>695</v>
      </c>
      <c r="F293" s="9">
        <v>15</v>
      </c>
      <c r="G293" s="9" t="s">
        <v>9</v>
      </c>
      <c r="H293" s="9" t="s">
        <v>346</v>
      </c>
      <c r="I293" s="9">
        <v>13</v>
      </c>
    </row>
    <row r="294" spans="1:9">
      <c r="A294" s="9">
        <v>20</v>
      </c>
      <c r="B294" s="9" t="s">
        <v>28</v>
      </c>
      <c r="C294" s="94">
        <v>152</v>
      </c>
      <c r="D294" s="96" t="s">
        <v>301</v>
      </c>
      <c r="E294" s="95" t="s">
        <v>601</v>
      </c>
      <c r="F294" s="9">
        <v>4</v>
      </c>
      <c r="G294" s="9" t="s">
        <v>9</v>
      </c>
      <c r="H294" s="9" t="s">
        <v>214</v>
      </c>
      <c r="I294" s="9">
        <v>19</v>
      </c>
    </row>
    <row r="295" spans="1:9">
      <c r="A295" s="9">
        <v>20</v>
      </c>
      <c r="B295" s="9" t="s">
        <v>28</v>
      </c>
      <c r="C295" s="94">
        <v>153</v>
      </c>
      <c r="D295" s="96" t="s">
        <v>525</v>
      </c>
      <c r="E295" s="95" t="s">
        <v>696</v>
      </c>
      <c r="F295" s="9">
        <v>5</v>
      </c>
      <c r="G295" s="9" t="s">
        <v>9</v>
      </c>
      <c r="H295" s="9" t="s">
        <v>215</v>
      </c>
      <c r="I295" s="9">
        <v>18</v>
      </c>
    </row>
    <row r="296" spans="1:9">
      <c r="A296" s="9">
        <v>10</v>
      </c>
      <c r="B296" s="9" t="s">
        <v>28</v>
      </c>
      <c r="C296" s="94">
        <v>154</v>
      </c>
      <c r="D296" s="96" t="s">
        <v>533</v>
      </c>
      <c r="E296" s="95" t="s">
        <v>858</v>
      </c>
      <c r="F296" s="9">
        <v>10</v>
      </c>
      <c r="G296" s="9" t="s">
        <v>10</v>
      </c>
      <c r="H296" s="9" t="s">
        <v>219</v>
      </c>
      <c r="I296" s="9">
        <v>13</v>
      </c>
    </row>
    <row r="297" spans="1:9">
      <c r="A297" s="9">
        <v>10</v>
      </c>
      <c r="B297" s="9" t="s">
        <v>29</v>
      </c>
      <c r="C297" s="94">
        <v>95</v>
      </c>
      <c r="D297" s="96" t="s">
        <v>305</v>
      </c>
      <c r="E297" s="95" t="s">
        <v>874</v>
      </c>
      <c r="F297" s="9">
        <v>5</v>
      </c>
      <c r="G297" s="9" t="s">
        <v>10</v>
      </c>
      <c r="H297" s="9" t="s">
        <v>215</v>
      </c>
      <c r="I297" s="9">
        <v>18</v>
      </c>
    </row>
    <row r="298" spans="1:9">
      <c r="A298" s="9">
        <v>20</v>
      </c>
      <c r="B298" s="9" t="s">
        <v>29</v>
      </c>
      <c r="C298" s="94">
        <v>93</v>
      </c>
      <c r="D298" s="96" t="s">
        <v>156</v>
      </c>
      <c r="E298" s="95" t="s">
        <v>777</v>
      </c>
      <c r="F298" s="9">
        <v>14</v>
      </c>
      <c r="G298" s="9" t="s">
        <v>10</v>
      </c>
      <c r="H298" s="9">
        <v>4</v>
      </c>
      <c r="I298" s="9"/>
    </row>
    <row r="299" spans="1:9">
      <c r="A299" s="9">
        <v>20</v>
      </c>
      <c r="B299" s="9" t="s">
        <v>29</v>
      </c>
      <c r="C299" s="94">
        <v>94</v>
      </c>
      <c r="D299" s="96" t="s">
        <v>97</v>
      </c>
      <c r="E299" s="95" t="s">
        <v>775</v>
      </c>
      <c r="F299" s="9">
        <v>12</v>
      </c>
      <c r="G299" s="9" t="s">
        <v>10</v>
      </c>
      <c r="H299" s="9">
        <v>6</v>
      </c>
      <c r="I299" s="9"/>
    </row>
    <row r="300" spans="1:9">
      <c r="A300" s="9">
        <v>10</v>
      </c>
      <c r="B300" s="9" t="s">
        <v>28</v>
      </c>
      <c r="C300" s="94">
        <v>15</v>
      </c>
      <c r="D300" s="96" t="s">
        <v>96</v>
      </c>
      <c r="E300" s="95" t="s">
        <v>850</v>
      </c>
      <c r="F300" s="9">
        <v>2</v>
      </c>
      <c r="G300" s="9" t="s">
        <v>12</v>
      </c>
      <c r="H300" s="9" t="s">
        <v>863</v>
      </c>
      <c r="I300" s="9">
        <f>17+25</f>
        <v>42</v>
      </c>
    </row>
    <row r="301" spans="1:9">
      <c r="A301" s="9">
        <v>10</v>
      </c>
      <c r="B301" s="9" t="s">
        <v>28</v>
      </c>
      <c r="C301" s="94">
        <v>106</v>
      </c>
      <c r="D301" s="96" t="s">
        <v>155</v>
      </c>
      <c r="E301" s="95" t="s">
        <v>851</v>
      </c>
      <c r="F301" s="9">
        <v>3</v>
      </c>
      <c r="G301" s="9" t="s">
        <v>12</v>
      </c>
      <c r="H301" s="9" t="s">
        <v>864</v>
      </c>
      <c r="I301" s="9">
        <v>40</v>
      </c>
    </row>
    <row r="302" spans="1:9">
      <c r="A302" s="9">
        <v>20</v>
      </c>
      <c r="B302" s="9" t="s">
        <v>28</v>
      </c>
      <c r="C302" s="94">
        <v>12</v>
      </c>
      <c r="D302" s="96" t="s">
        <v>122</v>
      </c>
      <c r="E302" s="95" t="s">
        <v>797</v>
      </c>
      <c r="F302" s="9">
        <v>4</v>
      </c>
      <c r="G302" s="9" t="s">
        <v>12</v>
      </c>
      <c r="H302" s="9" t="s">
        <v>226</v>
      </c>
      <c r="I302" s="9">
        <v>29</v>
      </c>
    </row>
    <row r="303" spans="1:9">
      <c r="A303" s="9">
        <v>20</v>
      </c>
      <c r="B303" s="9" t="s">
        <v>28</v>
      </c>
      <c r="C303" s="94">
        <v>110</v>
      </c>
      <c r="D303" s="96" t="s">
        <v>93</v>
      </c>
      <c r="E303" s="95" t="s">
        <v>595</v>
      </c>
      <c r="F303" s="9">
        <v>2</v>
      </c>
      <c r="G303" s="9" t="s">
        <v>12</v>
      </c>
      <c r="H303" s="9" t="s">
        <v>211</v>
      </c>
      <c r="I303" s="9">
        <v>32</v>
      </c>
    </row>
    <row r="304" spans="1:9">
      <c r="A304" s="9">
        <v>20</v>
      </c>
      <c r="B304" s="9" t="s">
        <v>29</v>
      </c>
      <c r="C304" s="94">
        <v>98</v>
      </c>
      <c r="D304" s="96" t="s">
        <v>85</v>
      </c>
      <c r="E304" s="95" t="s">
        <v>759</v>
      </c>
      <c r="F304" s="9">
        <v>3</v>
      </c>
      <c r="G304" s="9" t="s">
        <v>12</v>
      </c>
      <c r="H304" s="9" t="s">
        <v>211</v>
      </c>
      <c r="I304" s="9">
        <v>32</v>
      </c>
    </row>
    <row r="305" spans="1:9">
      <c r="A305" s="9">
        <v>20</v>
      </c>
      <c r="B305" s="9" t="s">
        <v>29</v>
      </c>
      <c r="C305" s="94">
        <v>99</v>
      </c>
      <c r="D305" s="96" t="s">
        <v>65</v>
      </c>
      <c r="E305" s="95" t="s">
        <v>791</v>
      </c>
      <c r="F305" s="9">
        <v>2</v>
      </c>
      <c r="G305" s="9" t="s">
        <v>12</v>
      </c>
      <c r="H305" s="9" t="s">
        <v>211</v>
      </c>
      <c r="I305" s="9">
        <v>32</v>
      </c>
    </row>
    <row r="306" spans="1:9">
      <c r="A306" s="9">
        <v>35</v>
      </c>
      <c r="B306" s="9" t="s">
        <v>29</v>
      </c>
      <c r="C306" s="94">
        <v>101</v>
      </c>
      <c r="D306" s="96" t="s">
        <v>136</v>
      </c>
      <c r="E306" s="95" t="s">
        <v>631</v>
      </c>
      <c r="F306" s="9">
        <v>5</v>
      </c>
      <c r="G306" s="9" t="s">
        <v>12</v>
      </c>
      <c r="H306" s="9" t="s">
        <v>222</v>
      </c>
      <c r="I306" s="9">
        <v>28</v>
      </c>
    </row>
    <row r="307" spans="1:9">
      <c r="A307" s="9">
        <v>20</v>
      </c>
      <c r="B307" s="9" t="s">
        <v>28</v>
      </c>
      <c r="C307" s="94">
        <v>13</v>
      </c>
      <c r="D307" s="96" t="s">
        <v>413</v>
      </c>
      <c r="E307" s="95" t="s">
        <v>682</v>
      </c>
      <c r="F307" s="9">
        <v>3</v>
      </c>
      <c r="G307" s="9" t="s">
        <v>12</v>
      </c>
      <c r="H307" s="9" t="s">
        <v>212</v>
      </c>
      <c r="I307" s="9">
        <v>30</v>
      </c>
    </row>
    <row r="308" spans="1:9">
      <c r="A308" s="13"/>
      <c r="B308" s="13"/>
      <c r="C308" s="97"/>
      <c r="D308" s="14"/>
      <c r="E308" s="98"/>
      <c r="F308" s="13"/>
      <c r="G308" s="13"/>
      <c r="H308" s="13"/>
      <c r="I308" s="198">
        <f>SUM(I292:I307)</f>
        <v>373</v>
      </c>
    </row>
    <row r="309" spans="1:9">
      <c r="A309" s="13"/>
      <c r="B309" s="13"/>
      <c r="C309" s="97"/>
      <c r="D309" s="14"/>
      <c r="E309" s="98"/>
      <c r="F309" s="13"/>
      <c r="G309" s="13"/>
      <c r="H309" s="13"/>
      <c r="I309" s="13"/>
    </row>
    <row r="310" spans="1:9">
      <c r="E310" s="206">
        <f>I308</f>
        <v>373</v>
      </c>
      <c r="F310" s="207"/>
      <c r="H310" s="204"/>
    </row>
    <row r="311" spans="1:9" ht="12.75">
      <c r="A311" s="203"/>
      <c r="B311" s="203"/>
      <c r="C311" s="203"/>
      <c r="E311" s="208"/>
      <c r="F311" s="209"/>
      <c r="H311" s="205"/>
    </row>
    <row r="312" spans="1:9">
      <c r="E312" s="202" t="s">
        <v>27</v>
      </c>
      <c r="F312" s="202"/>
      <c r="H312" s="88" t="s">
        <v>18</v>
      </c>
    </row>
    <row r="314" spans="1:9" ht="15.75">
      <c r="A314" s="85"/>
      <c r="C314" s="210" t="s">
        <v>201</v>
      </c>
      <c r="D314" s="210"/>
      <c r="E314" s="210"/>
      <c r="F314" s="210"/>
      <c r="G314" s="211"/>
      <c r="H314" s="212">
        <v>13</v>
      </c>
    </row>
    <row r="315" spans="1:9">
      <c r="H315" s="213"/>
    </row>
    <row r="316" spans="1:9" ht="21">
      <c r="A316" s="214" t="s">
        <v>311</v>
      </c>
      <c r="B316" s="215"/>
      <c r="C316" s="215"/>
      <c r="D316" s="215"/>
      <c r="E316" s="87"/>
      <c r="H316" s="88" t="s">
        <v>163</v>
      </c>
    </row>
    <row r="317" spans="1:9" ht="12.75">
      <c r="A317" s="216" t="s">
        <v>203</v>
      </c>
      <c r="B317" s="203"/>
      <c r="C317" s="203"/>
      <c r="D317" s="203"/>
      <c r="E317" s="87"/>
    </row>
    <row r="318" spans="1:9">
      <c r="D318" s="3"/>
      <c r="E318" s="87"/>
    </row>
    <row r="319" spans="1:9">
      <c r="A319" s="89" t="s">
        <v>204</v>
      </c>
      <c r="B319" s="89" t="s">
        <v>205</v>
      </c>
      <c r="C319" s="89" t="s">
        <v>206</v>
      </c>
      <c r="D319" s="102" t="s">
        <v>207</v>
      </c>
      <c r="E319" s="90" t="s">
        <v>7</v>
      </c>
      <c r="F319" s="89" t="s">
        <v>18</v>
      </c>
      <c r="G319" s="89" t="s">
        <v>26</v>
      </c>
      <c r="H319" s="89" t="s">
        <v>0</v>
      </c>
      <c r="I319" s="89" t="s">
        <v>208</v>
      </c>
    </row>
    <row r="320" spans="1:9">
      <c r="A320" s="91" t="s">
        <v>209</v>
      </c>
      <c r="B320" s="91"/>
      <c r="C320" s="91" t="s">
        <v>20</v>
      </c>
      <c r="D320" s="92"/>
      <c r="E320" s="93"/>
      <c r="F320" s="91"/>
      <c r="G320" s="91"/>
      <c r="H320" s="91"/>
      <c r="I320" s="91"/>
    </row>
    <row r="321" spans="1:9">
      <c r="A321" s="9">
        <v>20</v>
      </c>
      <c r="B321" s="9" t="s">
        <v>29</v>
      </c>
      <c r="C321" s="94">
        <v>155</v>
      </c>
      <c r="D321" s="96" t="s">
        <v>799</v>
      </c>
      <c r="E321" s="95" t="s">
        <v>781</v>
      </c>
      <c r="F321" s="9">
        <v>30</v>
      </c>
      <c r="G321" s="9" t="s">
        <v>10</v>
      </c>
      <c r="H321" s="9">
        <v>2</v>
      </c>
      <c r="I321" s="9">
        <v>2</v>
      </c>
    </row>
    <row r="322" spans="1:9">
      <c r="A322" s="9">
        <v>20</v>
      </c>
      <c r="B322" s="9" t="s">
        <v>29</v>
      </c>
      <c r="C322" s="94">
        <v>156</v>
      </c>
      <c r="D322" s="96" t="s">
        <v>529</v>
      </c>
      <c r="E322" s="95" t="s">
        <v>782</v>
      </c>
      <c r="F322" s="9">
        <v>15</v>
      </c>
      <c r="G322" s="9" t="s">
        <v>10</v>
      </c>
      <c r="H322" s="9">
        <v>3</v>
      </c>
      <c r="I322" s="9">
        <v>3</v>
      </c>
    </row>
    <row r="323" spans="1:9">
      <c r="A323" s="9">
        <v>20</v>
      </c>
      <c r="B323" s="9" t="s">
        <v>28</v>
      </c>
      <c r="C323" s="94">
        <v>157</v>
      </c>
      <c r="D323" s="96" t="s">
        <v>519</v>
      </c>
      <c r="E323" s="95" t="s">
        <v>705</v>
      </c>
      <c r="F323" s="9">
        <v>24</v>
      </c>
      <c r="G323" s="9" t="s">
        <v>9</v>
      </c>
      <c r="H323" s="9" t="s">
        <v>723</v>
      </c>
      <c r="I323" s="9">
        <v>7</v>
      </c>
    </row>
    <row r="324" spans="1:9">
      <c r="A324" s="9">
        <v>20</v>
      </c>
      <c r="B324" s="9" t="s">
        <v>28</v>
      </c>
      <c r="C324" s="94">
        <v>158</v>
      </c>
      <c r="D324" s="96" t="s">
        <v>521</v>
      </c>
      <c r="E324" s="95" t="s">
        <v>697</v>
      </c>
      <c r="F324" s="9">
        <v>17</v>
      </c>
      <c r="G324" s="9" t="s">
        <v>9</v>
      </c>
      <c r="H324" s="9" t="s">
        <v>719</v>
      </c>
      <c r="I324" s="9">
        <v>11</v>
      </c>
    </row>
    <row r="325" spans="1:9">
      <c r="A325" s="9">
        <v>10</v>
      </c>
      <c r="B325" s="9" t="s">
        <v>29</v>
      </c>
      <c r="C325" s="94">
        <v>159</v>
      </c>
      <c r="D325" s="96" t="s">
        <v>544</v>
      </c>
      <c r="E325" s="95" t="s">
        <v>889</v>
      </c>
      <c r="F325" s="9">
        <v>23</v>
      </c>
      <c r="G325" s="9">
        <v>3</v>
      </c>
      <c r="H325" s="9">
        <v>0</v>
      </c>
      <c r="I325" s="9">
        <v>0</v>
      </c>
    </row>
    <row r="326" spans="1:9">
      <c r="A326" s="9">
        <v>10</v>
      </c>
      <c r="B326" s="9" t="s">
        <v>29</v>
      </c>
      <c r="C326" s="94">
        <v>160</v>
      </c>
      <c r="D326" s="96" t="s">
        <v>542</v>
      </c>
      <c r="E326" s="95" t="s">
        <v>885</v>
      </c>
      <c r="F326" s="9">
        <v>17</v>
      </c>
      <c r="G326" s="9">
        <v>1</v>
      </c>
      <c r="H326" s="9">
        <v>4</v>
      </c>
      <c r="I326" s="9">
        <v>4</v>
      </c>
    </row>
    <row r="327" spans="1:9">
      <c r="A327" s="9">
        <v>10</v>
      </c>
      <c r="B327" s="9" t="s">
        <v>29</v>
      </c>
      <c r="C327" s="94">
        <v>161</v>
      </c>
      <c r="D327" s="96" t="s">
        <v>540</v>
      </c>
      <c r="E327" s="95" t="s">
        <v>879</v>
      </c>
      <c r="F327" s="9">
        <v>10</v>
      </c>
      <c r="G327" s="9" t="s">
        <v>10</v>
      </c>
      <c r="H327" s="9" t="s">
        <v>219</v>
      </c>
      <c r="I327" s="9">
        <v>13</v>
      </c>
    </row>
    <row r="328" spans="1:9">
      <c r="A328" s="9">
        <v>10</v>
      </c>
      <c r="B328" s="9" t="s">
        <v>29</v>
      </c>
      <c r="C328" s="94">
        <v>162</v>
      </c>
      <c r="D328" s="96" t="s">
        <v>538</v>
      </c>
      <c r="E328" s="95" t="s">
        <v>834</v>
      </c>
      <c r="F328" s="9">
        <v>12</v>
      </c>
      <c r="G328" s="9" t="s">
        <v>10</v>
      </c>
      <c r="H328" s="9" t="s">
        <v>719</v>
      </c>
      <c r="I328" s="9">
        <v>11</v>
      </c>
    </row>
    <row r="329" spans="1:9">
      <c r="A329" s="9">
        <v>10</v>
      </c>
      <c r="B329" s="9" t="s">
        <v>29</v>
      </c>
      <c r="C329" s="94">
        <v>163</v>
      </c>
      <c r="D329" s="96" t="s">
        <v>548</v>
      </c>
      <c r="E329" s="95" t="s">
        <v>843</v>
      </c>
      <c r="F329" s="9">
        <v>15</v>
      </c>
      <c r="G329" s="9">
        <v>1</v>
      </c>
      <c r="H329" s="9">
        <v>4</v>
      </c>
      <c r="I329" s="9">
        <v>4</v>
      </c>
    </row>
    <row r="330" spans="1:9">
      <c r="A330" s="9">
        <v>10</v>
      </c>
      <c r="B330" s="9" t="s">
        <v>29</v>
      </c>
      <c r="C330" s="94">
        <v>164</v>
      </c>
      <c r="D330" s="96" t="s">
        <v>546</v>
      </c>
      <c r="E330" s="95" t="s">
        <v>836</v>
      </c>
      <c r="F330" s="9">
        <v>7</v>
      </c>
      <c r="G330" s="9" t="s">
        <v>10</v>
      </c>
      <c r="H330" s="9" t="s">
        <v>326</v>
      </c>
      <c r="I330" s="9">
        <v>16</v>
      </c>
    </row>
    <row r="331" spans="1:9">
      <c r="A331" s="9">
        <v>20</v>
      </c>
      <c r="B331" s="9" t="s">
        <v>29</v>
      </c>
      <c r="C331" s="94">
        <v>86</v>
      </c>
      <c r="D331" s="96" t="s">
        <v>55</v>
      </c>
      <c r="E331" s="95" t="s">
        <v>767</v>
      </c>
      <c r="F331" s="9">
        <v>16</v>
      </c>
      <c r="G331" s="9" t="s">
        <v>9</v>
      </c>
      <c r="H331" s="9" t="s">
        <v>326</v>
      </c>
      <c r="I331" s="9">
        <v>16</v>
      </c>
    </row>
    <row r="332" spans="1:9">
      <c r="A332" s="9">
        <v>35</v>
      </c>
      <c r="B332" s="9" t="s">
        <v>29</v>
      </c>
      <c r="C332" s="94">
        <v>100</v>
      </c>
      <c r="D332" s="96" t="s">
        <v>95</v>
      </c>
      <c r="E332" s="95" t="s">
        <v>633</v>
      </c>
      <c r="F332" s="9">
        <v>7</v>
      </c>
      <c r="G332" s="9" t="s">
        <v>10</v>
      </c>
      <c r="H332" s="9">
        <v>11</v>
      </c>
      <c r="I332" s="9">
        <v>11</v>
      </c>
    </row>
    <row r="333" spans="1:9">
      <c r="A333" s="13"/>
      <c r="B333" s="13"/>
      <c r="C333" s="97"/>
      <c r="D333" s="14"/>
      <c r="E333" s="98"/>
      <c r="F333" s="13"/>
      <c r="G333" s="13"/>
      <c r="H333" s="13"/>
      <c r="I333" s="198">
        <f>SUM(I321:I332)</f>
        <v>98</v>
      </c>
    </row>
    <row r="334" spans="1:9">
      <c r="A334" s="13"/>
      <c r="B334" s="13"/>
      <c r="C334" s="97"/>
      <c r="D334" s="14"/>
      <c r="E334" s="98"/>
      <c r="F334" s="13"/>
      <c r="G334" s="13"/>
      <c r="H334" s="13"/>
      <c r="I334" s="13"/>
    </row>
    <row r="335" spans="1:9">
      <c r="E335" s="206">
        <f>I333</f>
        <v>98</v>
      </c>
      <c r="F335" s="207"/>
      <c r="H335" s="204"/>
    </row>
    <row r="336" spans="1:9" ht="12.75">
      <c r="A336" s="203"/>
      <c r="B336" s="203"/>
      <c r="C336" s="203"/>
      <c r="E336" s="208"/>
      <c r="F336" s="209"/>
      <c r="H336" s="205"/>
    </row>
    <row r="337" spans="1:9">
      <c r="E337" s="202" t="s">
        <v>27</v>
      </c>
      <c r="F337" s="202"/>
      <c r="H337" s="88" t="s">
        <v>18</v>
      </c>
    </row>
    <row r="339" spans="1:9" ht="15.75">
      <c r="A339" s="85"/>
      <c r="C339" s="210" t="s">
        <v>201</v>
      </c>
      <c r="D339" s="210"/>
      <c r="E339" s="210"/>
      <c r="F339" s="210"/>
      <c r="G339" s="211"/>
      <c r="H339" s="212">
        <v>14</v>
      </c>
    </row>
    <row r="340" spans="1:9">
      <c r="H340" s="213"/>
    </row>
    <row r="341" spans="1:9" ht="21">
      <c r="A341" s="214" t="s">
        <v>229</v>
      </c>
      <c r="B341" s="215"/>
      <c r="C341" s="215"/>
      <c r="D341" s="215"/>
      <c r="E341" s="87"/>
      <c r="H341" s="88" t="s">
        <v>163</v>
      </c>
    </row>
    <row r="342" spans="1:9" ht="12.75">
      <c r="A342" s="216" t="s">
        <v>203</v>
      </c>
      <c r="B342" s="203"/>
      <c r="C342" s="203"/>
      <c r="D342" s="203"/>
      <c r="E342" s="87"/>
    </row>
    <row r="343" spans="1:9">
      <c r="D343" s="3"/>
      <c r="E343" s="87"/>
    </row>
    <row r="344" spans="1:9">
      <c r="A344" s="89" t="s">
        <v>204</v>
      </c>
      <c r="B344" s="89" t="s">
        <v>205</v>
      </c>
      <c r="C344" s="89" t="s">
        <v>206</v>
      </c>
      <c r="D344" s="102" t="s">
        <v>207</v>
      </c>
      <c r="E344" s="90" t="s">
        <v>7</v>
      </c>
      <c r="F344" s="89" t="s">
        <v>18</v>
      </c>
      <c r="G344" s="89" t="s">
        <v>26</v>
      </c>
      <c r="H344" s="89" t="s">
        <v>0</v>
      </c>
      <c r="I344" s="89" t="s">
        <v>208</v>
      </c>
    </row>
    <row r="345" spans="1:9">
      <c r="A345" s="91" t="s">
        <v>209</v>
      </c>
      <c r="B345" s="91"/>
      <c r="C345" s="91" t="s">
        <v>20</v>
      </c>
      <c r="D345" s="92"/>
      <c r="E345" s="93"/>
      <c r="F345" s="91"/>
      <c r="G345" s="91"/>
      <c r="H345" s="91"/>
      <c r="I345" s="91"/>
    </row>
    <row r="346" spans="1:9">
      <c r="A346" s="9">
        <v>20</v>
      </c>
      <c r="B346" s="9" t="s">
        <v>28</v>
      </c>
      <c r="C346" s="94">
        <v>76</v>
      </c>
      <c r="D346" s="96" t="s">
        <v>294</v>
      </c>
      <c r="E346" s="95" t="s">
        <v>702</v>
      </c>
      <c r="F346" s="9">
        <v>21</v>
      </c>
      <c r="G346" s="9" t="s">
        <v>9</v>
      </c>
      <c r="H346" s="9" t="s">
        <v>721</v>
      </c>
      <c r="I346" s="9">
        <v>9</v>
      </c>
    </row>
    <row r="347" spans="1:9">
      <c r="A347" s="9">
        <v>20</v>
      </c>
      <c r="B347" s="9" t="s">
        <v>28</v>
      </c>
      <c r="C347" s="94">
        <v>77</v>
      </c>
      <c r="D347" s="96" t="s">
        <v>77</v>
      </c>
      <c r="E347" s="95" t="s">
        <v>641</v>
      </c>
      <c r="F347" s="9"/>
      <c r="G347" s="9"/>
      <c r="H347" s="9"/>
      <c r="I347" s="9">
        <v>0</v>
      </c>
    </row>
    <row r="348" spans="1:9">
      <c r="A348" s="9">
        <v>20</v>
      </c>
      <c r="B348" s="9" t="s">
        <v>29</v>
      </c>
      <c r="C348" s="94">
        <v>78</v>
      </c>
      <c r="D348" s="96" t="s">
        <v>296</v>
      </c>
      <c r="E348" s="95" t="s">
        <v>764</v>
      </c>
      <c r="F348" s="9">
        <v>13</v>
      </c>
      <c r="G348" s="9" t="s">
        <v>9</v>
      </c>
      <c r="H348" s="9" t="s">
        <v>327</v>
      </c>
      <c r="I348" s="9">
        <v>17</v>
      </c>
    </row>
    <row r="349" spans="1:9">
      <c r="A349" s="9">
        <v>10</v>
      </c>
      <c r="B349" s="9" t="s">
        <v>28</v>
      </c>
      <c r="C349" s="94">
        <v>79</v>
      </c>
      <c r="D349" s="96" t="s">
        <v>453</v>
      </c>
      <c r="E349" s="95" t="s">
        <v>860</v>
      </c>
      <c r="F349" s="9">
        <v>12</v>
      </c>
      <c r="G349" s="9">
        <v>1</v>
      </c>
      <c r="H349" s="9">
        <v>6</v>
      </c>
      <c r="I349" s="9">
        <v>6</v>
      </c>
    </row>
    <row r="350" spans="1:9">
      <c r="A350" s="9">
        <v>20</v>
      </c>
      <c r="B350" s="9" t="s">
        <v>28</v>
      </c>
      <c r="C350" s="94">
        <v>37</v>
      </c>
      <c r="D350" s="96" t="s">
        <v>43</v>
      </c>
      <c r="E350" s="95" t="s">
        <v>700</v>
      </c>
      <c r="F350" s="9">
        <v>7</v>
      </c>
      <c r="G350" s="9" t="s">
        <v>9</v>
      </c>
      <c r="H350" s="9" t="s">
        <v>326</v>
      </c>
      <c r="I350" s="9">
        <v>16</v>
      </c>
    </row>
    <row r="351" spans="1:9">
      <c r="A351" s="13"/>
      <c r="B351" s="13"/>
      <c r="C351" s="97"/>
      <c r="D351" s="14"/>
      <c r="E351" s="98"/>
      <c r="F351" s="13"/>
      <c r="G351" s="13"/>
      <c r="H351" s="198"/>
      <c r="I351" s="198">
        <f>SUM(I346:I350)</f>
        <v>48</v>
      </c>
    </row>
    <row r="352" spans="1:9">
      <c r="A352" s="13"/>
      <c r="B352" s="13"/>
      <c r="C352" s="97"/>
      <c r="D352" s="14"/>
      <c r="E352" s="98"/>
      <c r="F352" s="13"/>
      <c r="G352" s="13"/>
      <c r="H352" s="13"/>
      <c r="I352" s="13"/>
    </row>
    <row r="353" spans="1:9">
      <c r="E353" s="206">
        <f>I351</f>
        <v>48</v>
      </c>
      <c r="F353" s="207"/>
      <c r="H353" s="204"/>
    </row>
    <row r="354" spans="1:9" ht="12.75">
      <c r="A354" s="203"/>
      <c r="B354" s="203"/>
      <c r="C354" s="203"/>
      <c r="E354" s="208"/>
      <c r="F354" s="209"/>
      <c r="H354" s="205"/>
    </row>
    <row r="355" spans="1:9">
      <c r="E355" s="202" t="s">
        <v>27</v>
      </c>
      <c r="F355" s="202"/>
      <c r="H355" s="88" t="s">
        <v>18</v>
      </c>
    </row>
    <row r="357" spans="1:9" ht="15.75" customHeight="1">
      <c r="A357" s="85"/>
      <c r="B357" s="105"/>
      <c r="C357" s="210" t="s">
        <v>201</v>
      </c>
      <c r="D357" s="210"/>
      <c r="E357" s="210"/>
      <c r="F357" s="210"/>
      <c r="G357" s="211"/>
      <c r="H357" s="212">
        <v>16</v>
      </c>
      <c r="I357" s="105"/>
    </row>
    <row r="358" spans="1:9" ht="15" customHeight="1">
      <c r="A358" s="105"/>
      <c r="B358" s="105"/>
      <c r="F358" s="105"/>
      <c r="G358" s="105"/>
      <c r="H358" s="213"/>
      <c r="I358" s="105"/>
    </row>
    <row r="359" spans="1:9" ht="21">
      <c r="A359" s="214" t="s">
        <v>571</v>
      </c>
      <c r="B359" s="214"/>
      <c r="C359" s="214"/>
      <c r="D359" s="214"/>
      <c r="E359" s="87"/>
      <c r="F359" s="105"/>
      <c r="G359" s="105"/>
      <c r="H359" s="106" t="s">
        <v>163</v>
      </c>
      <c r="I359" s="105"/>
    </row>
    <row r="360" spans="1:9" ht="12.75">
      <c r="A360" s="216" t="s">
        <v>203</v>
      </c>
      <c r="B360" s="216"/>
      <c r="C360" s="216"/>
      <c r="D360" s="216"/>
      <c r="E360" s="87"/>
      <c r="F360" s="105"/>
      <c r="G360" s="105"/>
      <c r="H360" s="105"/>
      <c r="I360" s="105"/>
    </row>
    <row r="361" spans="1:9">
      <c r="A361" s="105"/>
      <c r="B361" s="105"/>
      <c r="D361" s="3"/>
      <c r="E361" s="87"/>
      <c r="F361" s="105"/>
      <c r="G361" s="105"/>
      <c r="H361" s="105"/>
      <c r="I361" s="105"/>
    </row>
    <row r="362" spans="1:9">
      <c r="A362" s="89" t="s">
        <v>204</v>
      </c>
      <c r="B362" s="89" t="s">
        <v>205</v>
      </c>
      <c r="C362" s="89" t="s">
        <v>206</v>
      </c>
      <c r="D362" s="102" t="s">
        <v>207</v>
      </c>
      <c r="E362" s="90" t="s">
        <v>7</v>
      </c>
      <c r="F362" s="89" t="s">
        <v>18</v>
      </c>
      <c r="G362" s="89" t="s">
        <v>26</v>
      </c>
      <c r="H362" s="89" t="s">
        <v>0</v>
      </c>
      <c r="I362" s="89" t="s">
        <v>208</v>
      </c>
    </row>
    <row r="363" spans="1:9">
      <c r="A363" s="91" t="s">
        <v>209</v>
      </c>
      <c r="B363" s="91"/>
      <c r="C363" s="91" t="s">
        <v>20</v>
      </c>
      <c r="D363" s="92"/>
      <c r="E363" s="93"/>
      <c r="F363" s="91"/>
      <c r="G363" s="91"/>
      <c r="H363" s="91"/>
      <c r="I363" s="91"/>
    </row>
    <row r="364" spans="1:9">
      <c r="A364" s="9">
        <v>35</v>
      </c>
      <c r="B364" s="9" t="s">
        <v>29</v>
      </c>
      <c r="C364" s="94">
        <v>89</v>
      </c>
      <c r="D364" s="96" t="s">
        <v>475</v>
      </c>
      <c r="E364" s="95" t="s">
        <v>636</v>
      </c>
      <c r="F364" s="9">
        <v>2</v>
      </c>
      <c r="G364" s="9">
        <v>1</v>
      </c>
      <c r="H364" s="9">
        <v>17</v>
      </c>
      <c r="I364" s="9">
        <v>17</v>
      </c>
    </row>
    <row r="365" spans="1:9">
      <c r="A365" s="13"/>
      <c r="B365" s="13"/>
      <c r="C365" s="97"/>
      <c r="D365" s="129"/>
      <c r="E365" s="98"/>
      <c r="F365" s="13"/>
      <c r="G365" s="13"/>
      <c r="H365" s="13"/>
      <c r="I365" s="13"/>
    </row>
    <row r="366" spans="1:9">
      <c r="A366" s="13"/>
      <c r="B366" s="13"/>
      <c r="C366" s="97"/>
      <c r="D366" s="14"/>
      <c r="E366" s="98"/>
      <c r="F366" s="13"/>
      <c r="G366" s="13"/>
      <c r="H366" s="13"/>
      <c r="I366" s="13"/>
    </row>
    <row r="367" spans="1:9" ht="15" customHeight="1">
      <c r="A367" s="105"/>
      <c r="B367" s="105"/>
      <c r="E367" s="206">
        <v>17</v>
      </c>
      <c r="F367" s="207"/>
      <c r="G367" s="105"/>
      <c r="H367" s="204"/>
      <c r="I367" s="105"/>
    </row>
    <row r="368" spans="1:9" ht="12.75" customHeight="1">
      <c r="A368" s="203"/>
      <c r="B368" s="203"/>
      <c r="C368" s="203"/>
      <c r="E368" s="208"/>
      <c r="F368" s="209"/>
      <c r="G368" s="105"/>
      <c r="H368" s="205"/>
      <c r="I368" s="105"/>
    </row>
    <row r="369" spans="1:9">
      <c r="A369" s="105"/>
      <c r="B369" s="105"/>
      <c r="E369" s="202" t="s">
        <v>27</v>
      </c>
      <c r="F369" s="202"/>
      <c r="G369" s="105"/>
      <c r="H369" s="106" t="s">
        <v>18</v>
      </c>
      <c r="I369" s="105"/>
    </row>
    <row r="373" spans="1:9" ht="15.75">
      <c r="A373" s="85"/>
      <c r="B373" s="166"/>
      <c r="C373" s="210" t="s">
        <v>201</v>
      </c>
      <c r="D373" s="210"/>
      <c r="E373" s="210"/>
      <c r="F373" s="210"/>
      <c r="G373" s="211"/>
      <c r="H373" s="212">
        <v>15</v>
      </c>
      <c r="I373" s="166"/>
    </row>
    <row r="374" spans="1:9">
      <c r="A374" s="166"/>
      <c r="B374" s="166"/>
      <c r="F374" s="166"/>
      <c r="G374" s="166"/>
      <c r="H374" s="213"/>
      <c r="I374" s="166"/>
    </row>
    <row r="375" spans="1:9" ht="21">
      <c r="A375" s="214" t="s">
        <v>570</v>
      </c>
      <c r="B375" s="215"/>
      <c r="C375" s="215"/>
      <c r="D375" s="215"/>
      <c r="E375" s="87"/>
      <c r="F375" s="166"/>
      <c r="G375" s="166"/>
      <c r="H375" s="167" t="s">
        <v>163</v>
      </c>
      <c r="I375" s="166"/>
    </row>
    <row r="376" spans="1:9" ht="12.75">
      <c r="A376" s="216" t="s">
        <v>203</v>
      </c>
      <c r="B376" s="203"/>
      <c r="C376" s="203"/>
      <c r="D376" s="203"/>
      <c r="E376" s="87"/>
      <c r="F376" s="166"/>
      <c r="G376" s="166"/>
      <c r="H376" s="166"/>
      <c r="I376" s="166"/>
    </row>
    <row r="377" spans="1:9">
      <c r="A377" s="166"/>
      <c r="B377" s="166"/>
      <c r="D377" s="3"/>
      <c r="E377" s="87"/>
      <c r="F377" s="166"/>
      <c r="G377" s="166"/>
      <c r="H377" s="166"/>
      <c r="I377" s="166"/>
    </row>
    <row r="378" spans="1:9">
      <c r="A378" s="89" t="s">
        <v>204</v>
      </c>
      <c r="B378" s="89" t="s">
        <v>205</v>
      </c>
      <c r="C378" s="89" t="s">
        <v>206</v>
      </c>
      <c r="D378" s="102" t="s">
        <v>207</v>
      </c>
      <c r="E378" s="90" t="s">
        <v>7</v>
      </c>
      <c r="F378" s="89" t="s">
        <v>18</v>
      </c>
      <c r="G378" s="89" t="s">
        <v>26</v>
      </c>
      <c r="H378" s="89" t="s">
        <v>0</v>
      </c>
      <c r="I378" s="89" t="s">
        <v>208</v>
      </c>
    </row>
    <row r="379" spans="1:9">
      <c r="A379" s="91" t="s">
        <v>209</v>
      </c>
      <c r="B379" s="91"/>
      <c r="C379" s="91" t="s">
        <v>20</v>
      </c>
      <c r="D379" s="92"/>
      <c r="E379" s="93"/>
      <c r="F379" s="91"/>
      <c r="G379" s="91"/>
      <c r="H379" s="91"/>
      <c r="I379" s="91"/>
    </row>
    <row r="380" spans="1:9">
      <c r="A380" s="9">
        <v>20</v>
      </c>
      <c r="B380" s="9" t="s">
        <v>29</v>
      </c>
      <c r="C380" s="94">
        <v>148</v>
      </c>
      <c r="D380" s="96" t="s">
        <v>512</v>
      </c>
      <c r="E380" s="95" t="s">
        <v>785</v>
      </c>
      <c r="F380" s="9">
        <v>18</v>
      </c>
      <c r="G380" s="9">
        <v>2</v>
      </c>
      <c r="H380" s="9">
        <v>0</v>
      </c>
      <c r="I380" s="9">
        <v>0</v>
      </c>
    </row>
    <row r="381" spans="1:9">
      <c r="A381" s="9">
        <v>20</v>
      </c>
      <c r="B381" s="9" t="s">
        <v>28</v>
      </c>
      <c r="C381" s="94">
        <v>149</v>
      </c>
      <c r="D381" s="96" t="s">
        <v>516</v>
      </c>
      <c r="E381" s="95" t="s">
        <v>712</v>
      </c>
      <c r="F381" s="9">
        <v>30</v>
      </c>
      <c r="G381" s="9">
        <v>1</v>
      </c>
      <c r="H381" s="9">
        <v>0</v>
      </c>
      <c r="I381" s="9">
        <v>0</v>
      </c>
    </row>
    <row r="382" spans="1:9">
      <c r="A382" s="13"/>
      <c r="B382" s="13"/>
      <c r="C382" s="97"/>
      <c r="D382" s="14"/>
      <c r="E382" s="98"/>
      <c r="F382" s="13"/>
      <c r="G382" s="13"/>
      <c r="H382" s="13"/>
      <c r="I382" s="13"/>
    </row>
    <row r="383" spans="1:9">
      <c r="A383" s="13"/>
      <c r="B383" s="13"/>
      <c r="C383" s="97"/>
      <c r="D383" s="14"/>
      <c r="E383" s="98"/>
      <c r="F383" s="13"/>
      <c r="G383" s="13"/>
      <c r="H383" s="13"/>
      <c r="I383" s="13"/>
    </row>
    <row r="384" spans="1:9">
      <c r="A384" s="166"/>
      <c r="B384" s="166"/>
      <c r="E384" s="206">
        <v>0</v>
      </c>
      <c r="F384" s="207"/>
      <c r="G384" s="166"/>
      <c r="H384" s="204"/>
      <c r="I384" s="166"/>
    </row>
    <row r="385" spans="1:9" ht="12.75">
      <c r="A385" s="203"/>
      <c r="B385" s="203"/>
      <c r="C385" s="203"/>
      <c r="E385" s="208"/>
      <c r="F385" s="209"/>
      <c r="G385" s="166"/>
      <c r="H385" s="205"/>
      <c r="I385" s="166"/>
    </row>
    <row r="386" spans="1:9">
      <c r="A386" s="166"/>
      <c r="B386" s="166"/>
      <c r="E386" s="202" t="s">
        <v>27</v>
      </c>
      <c r="F386" s="202"/>
      <c r="G386" s="166"/>
      <c r="H386" s="167" t="s">
        <v>18</v>
      </c>
      <c r="I386" s="166"/>
    </row>
    <row r="389" spans="1:9" ht="15.75">
      <c r="A389" s="85"/>
      <c r="B389" s="171"/>
      <c r="C389" s="210" t="s">
        <v>201</v>
      </c>
      <c r="D389" s="210"/>
      <c r="E389" s="210"/>
      <c r="F389" s="210"/>
      <c r="G389" s="211"/>
      <c r="H389" s="212">
        <v>17</v>
      </c>
      <c r="I389" s="171"/>
    </row>
    <row r="390" spans="1:9">
      <c r="A390" s="171"/>
      <c r="B390" s="171"/>
      <c r="F390" s="171"/>
      <c r="G390" s="171"/>
      <c r="H390" s="213"/>
      <c r="I390" s="171"/>
    </row>
    <row r="391" spans="1:9" ht="21">
      <c r="A391" s="214" t="s">
        <v>230</v>
      </c>
      <c r="B391" s="215"/>
      <c r="C391" s="215"/>
      <c r="D391" s="215"/>
      <c r="E391" s="87"/>
      <c r="F391" s="171"/>
      <c r="G391" s="171"/>
      <c r="H391" s="170" t="s">
        <v>163</v>
      </c>
      <c r="I391" s="171"/>
    </row>
    <row r="392" spans="1:9" ht="12.75">
      <c r="A392" s="216" t="s">
        <v>203</v>
      </c>
      <c r="B392" s="203"/>
      <c r="C392" s="203"/>
      <c r="D392" s="203"/>
      <c r="E392" s="87"/>
      <c r="F392" s="171"/>
      <c r="G392" s="171"/>
      <c r="H392" s="171"/>
      <c r="I392" s="171"/>
    </row>
    <row r="393" spans="1:9">
      <c r="A393" s="171"/>
      <c r="B393" s="171"/>
      <c r="D393" s="3"/>
      <c r="E393" s="87"/>
      <c r="F393" s="171"/>
      <c r="G393" s="171"/>
      <c r="H393" s="171"/>
      <c r="I393" s="171"/>
    </row>
    <row r="394" spans="1:9">
      <c r="A394" s="89" t="s">
        <v>204</v>
      </c>
      <c r="B394" s="89" t="s">
        <v>205</v>
      </c>
      <c r="C394" s="89" t="s">
        <v>206</v>
      </c>
      <c r="D394" s="102" t="s">
        <v>207</v>
      </c>
      <c r="E394" s="90" t="s">
        <v>7</v>
      </c>
      <c r="F394" s="89" t="s">
        <v>18</v>
      </c>
      <c r="G394" s="89" t="s">
        <v>26</v>
      </c>
      <c r="H394" s="89" t="s">
        <v>0</v>
      </c>
      <c r="I394" s="89" t="s">
        <v>208</v>
      </c>
    </row>
    <row r="395" spans="1:9">
      <c r="A395" s="91" t="s">
        <v>209</v>
      </c>
      <c r="B395" s="91"/>
      <c r="C395" s="91" t="s">
        <v>20</v>
      </c>
      <c r="D395" s="92"/>
      <c r="E395" s="93"/>
      <c r="F395" s="91"/>
      <c r="G395" s="91"/>
      <c r="H395" s="91"/>
      <c r="I395" s="91"/>
    </row>
    <row r="396" spans="1:9">
      <c r="A396" s="9">
        <v>5</v>
      </c>
      <c r="B396" s="9" t="s">
        <v>28</v>
      </c>
      <c r="C396" s="94">
        <v>80</v>
      </c>
      <c r="D396" s="96" t="s">
        <v>458</v>
      </c>
      <c r="E396" s="95" t="s">
        <v>822</v>
      </c>
      <c r="F396" s="9">
        <v>23</v>
      </c>
      <c r="G396" s="9">
        <v>2</v>
      </c>
      <c r="H396" s="9">
        <v>1</v>
      </c>
      <c r="I396" s="9">
        <v>1</v>
      </c>
    </row>
    <row r="397" spans="1:9">
      <c r="A397" s="9">
        <v>5</v>
      </c>
      <c r="B397" s="9" t="s">
        <v>28</v>
      </c>
      <c r="C397" s="94">
        <v>81</v>
      </c>
      <c r="D397" s="96" t="s">
        <v>461</v>
      </c>
      <c r="E397" s="95" t="s">
        <v>821</v>
      </c>
      <c r="F397" s="9">
        <v>22</v>
      </c>
      <c r="G397" s="9">
        <v>2</v>
      </c>
      <c r="H397" s="9">
        <v>1</v>
      </c>
      <c r="I397" s="9">
        <v>1</v>
      </c>
    </row>
    <row r="398" spans="1:9">
      <c r="A398" s="9">
        <v>5</v>
      </c>
      <c r="B398" s="9" t="s">
        <v>28</v>
      </c>
      <c r="C398" s="94">
        <v>82</v>
      </c>
      <c r="D398" s="96" t="s">
        <v>462</v>
      </c>
      <c r="E398" s="95" t="s">
        <v>818</v>
      </c>
      <c r="F398" s="9">
        <v>19</v>
      </c>
      <c r="G398" s="9">
        <v>2</v>
      </c>
      <c r="H398" s="9">
        <v>1</v>
      </c>
      <c r="I398" s="9">
        <v>1</v>
      </c>
    </row>
    <row r="399" spans="1:9">
      <c r="A399" s="9">
        <v>5</v>
      </c>
      <c r="B399" s="9" t="s">
        <v>28</v>
      </c>
      <c r="C399" s="94">
        <v>83</v>
      </c>
      <c r="D399" s="96" t="s">
        <v>463</v>
      </c>
      <c r="E399" s="95" t="s">
        <v>826</v>
      </c>
      <c r="F399" s="9">
        <v>27</v>
      </c>
      <c r="G399" s="9" t="s">
        <v>827</v>
      </c>
      <c r="H399" s="9">
        <v>0</v>
      </c>
      <c r="I399" s="9">
        <v>0</v>
      </c>
    </row>
    <row r="400" spans="1:9">
      <c r="A400" s="9">
        <v>10</v>
      </c>
      <c r="B400" s="9" t="s">
        <v>28</v>
      </c>
      <c r="C400" s="94">
        <v>84</v>
      </c>
      <c r="D400" s="96" t="s">
        <v>464</v>
      </c>
      <c r="E400" s="95" t="s">
        <v>841</v>
      </c>
      <c r="F400" s="9">
        <v>13</v>
      </c>
      <c r="G400" s="9">
        <v>1</v>
      </c>
      <c r="H400" s="9">
        <v>6</v>
      </c>
      <c r="I400" s="9">
        <v>6</v>
      </c>
    </row>
    <row r="401" spans="1:9">
      <c r="A401" s="9">
        <v>20</v>
      </c>
      <c r="B401" s="9" t="s">
        <v>29</v>
      </c>
      <c r="C401" s="94">
        <v>88</v>
      </c>
      <c r="D401" s="96" t="s">
        <v>66</v>
      </c>
      <c r="E401" s="95" t="s">
        <v>774</v>
      </c>
      <c r="F401" s="9">
        <v>11</v>
      </c>
      <c r="G401" s="9" t="s">
        <v>9</v>
      </c>
      <c r="H401" s="9" t="s">
        <v>346</v>
      </c>
      <c r="I401" s="9">
        <v>12</v>
      </c>
    </row>
    <row r="402" spans="1:9">
      <c r="A402" s="9">
        <v>35</v>
      </c>
      <c r="B402" s="9" t="s">
        <v>29</v>
      </c>
      <c r="C402" s="94">
        <v>92</v>
      </c>
      <c r="D402" s="96" t="s">
        <v>477</v>
      </c>
      <c r="E402" s="95" t="s">
        <v>635</v>
      </c>
      <c r="F402" s="9">
        <v>1</v>
      </c>
      <c r="G402" s="9">
        <v>1</v>
      </c>
      <c r="H402" s="9">
        <v>20</v>
      </c>
      <c r="I402" s="9">
        <v>20</v>
      </c>
    </row>
    <row r="403" spans="1:9">
      <c r="A403" s="13"/>
      <c r="B403" s="13"/>
      <c r="C403" s="97"/>
      <c r="D403" s="14"/>
      <c r="E403" s="98"/>
      <c r="F403" s="13"/>
      <c r="G403" s="13"/>
      <c r="H403" s="13"/>
      <c r="I403" s="198">
        <f>SUM(I396:I402)</f>
        <v>41</v>
      </c>
    </row>
    <row r="404" spans="1:9">
      <c r="A404" s="13"/>
      <c r="B404" s="13"/>
      <c r="C404" s="97"/>
      <c r="D404" s="14"/>
      <c r="E404" s="98"/>
      <c r="F404" s="13"/>
      <c r="G404" s="13"/>
      <c r="H404" s="13"/>
      <c r="I404" s="13"/>
    </row>
    <row r="405" spans="1:9">
      <c r="A405" s="171"/>
      <c r="B405" s="171"/>
      <c r="E405" s="206">
        <f>I403</f>
        <v>41</v>
      </c>
      <c r="F405" s="207"/>
      <c r="G405" s="171"/>
      <c r="H405" s="204"/>
      <c r="I405" s="171"/>
    </row>
    <row r="406" spans="1:9" ht="12.75">
      <c r="A406" s="203"/>
      <c r="B406" s="203"/>
      <c r="C406" s="203"/>
      <c r="E406" s="208"/>
      <c r="F406" s="209"/>
      <c r="G406" s="171"/>
      <c r="H406" s="205"/>
      <c r="I406" s="171"/>
    </row>
    <row r="407" spans="1:9">
      <c r="A407" s="171"/>
      <c r="B407" s="171"/>
      <c r="E407" s="202" t="s">
        <v>27</v>
      </c>
      <c r="F407" s="202"/>
      <c r="G407" s="171"/>
      <c r="H407" s="170" t="s">
        <v>18</v>
      </c>
      <c r="I407" s="171"/>
    </row>
  </sheetData>
  <sortState ref="A9:D24">
    <sortCondition ref="B9:B24"/>
  </sortState>
  <mergeCells count="136">
    <mergeCell ref="E27:F28"/>
    <mergeCell ref="H27:H28"/>
    <mergeCell ref="A28:C28"/>
    <mergeCell ref="C2:G2"/>
    <mergeCell ref="H2:H3"/>
    <mergeCell ref="A4:D4"/>
    <mergeCell ref="A5:D5"/>
    <mergeCell ref="E58:F58"/>
    <mergeCell ref="C60:G60"/>
    <mergeCell ref="H60:H61"/>
    <mergeCell ref="A62:D62"/>
    <mergeCell ref="A63:D63"/>
    <mergeCell ref="E56:F57"/>
    <mergeCell ref="H56:H57"/>
    <mergeCell ref="A57:C57"/>
    <mergeCell ref="E29:F29"/>
    <mergeCell ref="C31:G31"/>
    <mergeCell ref="H31:H32"/>
    <mergeCell ref="A33:D33"/>
    <mergeCell ref="A34:D34"/>
    <mergeCell ref="E113:F114"/>
    <mergeCell ref="H113:H114"/>
    <mergeCell ref="A114:C114"/>
    <mergeCell ref="E115:F115"/>
    <mergeCell ref="C117:G117"/>
    <mergeCell ref="H117:H118"/>
    <mergeCell ref="A86:C86"/>
    <mergeCell ref="E87:F87"/>
    <mergeCell ref="C89:G89"/>
    <mergeCell ref="H89:H90"/>
    <mergeCell ref="A91:D91"/>
    <mergeCell ref="A92:D92"/>
    <mergeCell ref="E85:F86"/>
    <mergeCell ref="H85:H86"/>
    <mergeCell ref="H138:H139"/>
    <mergeCell ref="A139:C139"/>
    <mergeCell ref="E140:F140"/>
    <mergeCell ref="E138:F139"/>
    <mergeCell ref="A119:D119"/>
    <mergeCell ref="A120:D120"/>
    <mergeCell ref="C142:G142"/>
    <mergeCell ref="H142:H143"/>
    <mergeCell ref="A144:D144"/>
    <mergeCell ref="A145:D145"/>
    <mergeCell ref="C160:G160"/>
    <mergeCell ref="H160:H161"/>
    <mergeCell ref="A162:D162"/>
    <mergeCell ref="A163:D163"/>
    <mergeCell ref="A156:C156"/>
    <mergeCell ref="E157:F157"/>
    <mergeCell ref="E155:F156"/>
    <mergeCell ref="H155:H156"/>
    <mergeCell ref="E213:F214"/>
    <mergeCell ref="H213:H214"/>
    <mergeCell ref="A214:C214"/>
    <mergeCell ref="E186:F186"/>
    <mergeCell ref="C188:G188"/>
    <mergeCell ref="H188:H189"/>
    <mergeCell ref="A190:D190"/>
    <mergeCell ref="A191:D191"/>
    <mergeCell ref="E184:F185"/>
    <mergeCell ref="H184:H185"/>
    <mergeCell ref="A185:C185"/>
    <mergeCell ref="A239:C239"/>
    <mergeCell ref="E240:F240"/>
    <mergeCell ref="C242:G242"/>
    <mergeCell ref="H242:H243"/>
    <mergeCell ref="A244:D244"/>
    <mergeCell ref="A245:D245"/>
    <mergeCell ref="E238:F239"/>
    <mergeCell ref="H238:H239"/>
    <mergeCell ref="E215:F215"/>
    <mergeCell ref="C217:G217"/>
    <mergeCell ref="H217:H218"/>
    <mergeCell ref="A219:D219"/>
    <mergeCell ref="A220:D220"/>
    <mergeCell ref="E281:F282"/>
    <mergeCell ref="H281:H282"/>
    <mergeCell ref="A282:C282"/>
    <mergeCell ref="E283:F283"/>
    <mergeCell ref="A267:D267"/>
    <mergeCell ref="A268:D268"/>
    <mergeCell ref="E261:F262"/>
    <mergeCell ref="H261:H262"/>
    <mergeCell ref="A262:C262"/>
    <mergeCell ref="E263:F263"/>
    <mergeCell ref="C265:G265"/>
    <mergeCell ref="H265:H266"/>
    <mergeCell ref="E312:F312"/>
    <mergeCell ref="C339:G339"/>
    <mergeCell ref="H339:H340"/>
    <mergeCell ref="A341:D341"/>
    <mergeCell ref="A342:D342"/>
    <mergeCell ref="E310:F311"/>
    <mergeCell ref="H310:H311"/>
    <mergeCell ref="A311:C311"/>
    <mergeCell ref="C285:G285"/>
    <mergeCell ref="H285:H286"/>
    <mergeCell ref="A287:D287"/>
    <mergeCell ref="A288:D288"/>
    <mergeCell ref="C357:G357"/>
    <mergeCell ref="H357:H358"/>
    <mergeCell ref="A359:D359"/>
    <mergeCell ref="A360:D360"/>
    <mergeCell ref="C314:G314"/>
    <mergeCell ref="H314:H315"/>
    <mergeCell ref="A316:D316"/>
    <mergeCell ref="A317:D317"/>
    <mergeCell ref="E335:F336"/>
    <mergeCell ref="H335:H336"/>
    <mergeCell ref="A336:C336"/>
    <mergeCell ref="E337:F337"/>
    <mergeCell ref="A354:C354"/>
    <mergeCell ref="E355:F355"/>
    <mergeCell ref="E353:F354"/>
    <mergeCell ref="H353:H354"/>
    <mergeCell ref="E407:F407"/>
    <mergeCell ref="E369:F369"/>
    <mergeCell ref="A368:C368"/>
    <mergeCell ref="H367:H368"/>
    <mergeCell ref="E367:F368"/>
    <mergeCell ref="C389:G389"/>
    <mergeCell ref="H389:H390"/>
    <mergeCell ref="A391:D391"/>
    <mergeCell ref="A392:D392"/>
    <mergeCell ref="E405:F406"/>
    <mergeCell ref="H405:H406"/>
    <mergeCell ref="A406:C406"/>
    <mergeCell ref="C373:G373"/>
    <mergeCell ref="H373:H374"/>
    <mergeCell ref="A375:D375"/>
    <mergeCell ref="A376:D376"/>
    <mergeCell ref="E384:F385"/>
    <mergeCell ref="H384:H385"/>
    <mergeCell ref="A385:C385"/>
    <mergeCell ref="E386:F386"/>
  </mergeCells>
  <printOptions horizontalCentered="1"/>
  <pageMargins left="0.27559055118110237" right="0.31496062992125984" top="0.74803149606299213" bottom="0.74803149606299213" header="0.31496062992125984" footer="0.31496062992125984"/>
  <pageSetup paperSize="9" orientation="portrait" r:id="rId1"/>
  <rowBreaks count="17" manualBreakCount="17">
    <brk id="29" max="16383" man="1"/>
    <brk id="58" max="16383" man="1"/>
    <brk id="87" max="16383" man="1"/>
    <brk id="115" max="16383" man="1"/>
    <brk id="140" max="16383" man="1"/>
    <brk id="157" max="16383" man="1"/>
    <brk id="158" max="16383" man="1"/>
    <brk id="186" max="16383" man="1"/>
    <brk id="215" max="16383" man="1"/>
    <brk id="240" max="16383" man="1"/>
    <brk id="263" max="16383" man="1"/>
    <brk id="283" max="16383" man="1"/>
    <brk id="312" max="16383" man="1"/>
    <brk id="337" max="16383" man="1"/>
    <brk id="355" max="16383" man="1"/>
    <brk id="372" max="16383" man="1"/>
    <brk id="38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8"/>
  <sheetViews>
    <sheetView topLeftCell="A11" zoomScale="75" zoomScaleNormal="75" zoomScaleSheetLayoutView="70" workbookViewId="0">
      <selection activeCell="O8" sqref="O1:U1048576"/>
    </sheetView>
  </sheetViews>
  <sheetFormatPr defaultRowHeight="12.75"/>
  <cols>
    <col min="1" max="1" width="4" style="2" customWidth="1"/>
    <col min="2" max="2" width="5.42578125" style="162" customWidth="1"/>
    <col min="3" max="3" width="20.5703125" style="4" customWidth="1"/>
    <col min="4" max="4" width="12.28515625" style="19" customWidth="1"/>
    <col min="5" max="5" width="7" style="19" hidden="1" customWidth="1"/>
    <col min="6" max="6" width="19" style="64" customWidth="1"/>
    <col min="7" max="7" width="13.85546875" style="56" customWidth="1"/>
    <col min="8" max="8" width="30.5703125" style="27" customWidth="1"/>
    <col min="9" max="9" width="8.85546875" style="27" customWidth="1"/>
    <col min="10" max="10" width="10.28515625" style="43" customWidth="1"/>
    <col min="11" max="11" width="8.5703125" style="162" customWidth="1"/>
    <col min="12" max="13" width="11.5703125" style="21" customWidth="1"/>
    <col min="14" max="14" width="38.140625" style="20" customWidth="1"/>
  </cols>
  <sheetData>
    <row r="1" spans="1:14" s="76" customFormat="1" ht="18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76" customFormat="1" ht="18">
      <c r="A2" s="220" t="s">
        <v>313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76" customFormat="1" ht="44.25" customHeight="1">
      <c r="A3" s="221" t="s">
        <v>567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76" customFormat="1" ht="18" customHeight="1">
      <c r="A4" s="10"/>
      <c r="B4" s="35"/>
      <c r="C4" s="23" t="s">
        <v>569</v>
      </c>
      <c r="D4" s="45"/>
      <c r="E4" s="45"/>
      <c r="F4" s="37"/>
      <c r="G4" s="84"/>
      <c r="H4" s="57"/>
      <c r="I4" s="36"/>
      <c r="J4" s="36"/>
      <c r="N4" s="38" t="s">
        <v>625</v>
      </c>
    </row>
    <row r="5" spans="1:14">
      <c r="A5" s="3"/>
      <c r="F5" s="55"/>
      <c r="H5" s="19"/>
      <c r="I5" s="19"/>
      <c r="L5" s="19"/>
      <c r="M5" s="19"/>
      <c r="N5" s="7"/>
    </row>
    <row r="6" spans="1:14" s="3" customFormat="1" ht="22.5">
      <c r="A6" s="219" t="s">
        <v>41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s="3" customFormat="1" ht="22.5" hidden="1">
      <c r="A7" s="219" t="s">
        <v>98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s="50" customFormat="1" ht="18.75">
      <c r="A8" s="107" t="s">
        <v>869</v>
      </c>
      <c r="B8" s="47"/>
      <c r="C8" s="48"/>
      <c r="D8" s="47"/>
      <c r="E8" s="47"/>
      <c r="F8" s="58"/>
      <c r="G8" s="58"/>
      <c r="H8" s="48"/>
      <c r="I8" s="48"/>
      <c r="J8" s="73"/>
      <c r="K8" s="49"/>
      <c r="L8" s="49"/>
      <c r="M8" s="49"/>
      <c r="N8" s="49"/>
    </row>
    <row r="9" spans="1:14" s="52" customFormat="1" ht="11.25">
      <c r="A9" s="52" t="s">
        <v>3</v>
      </c>
      <c r="B9" s="52" t="s">
        <v>4</v>
      </c>
      <c r="C9" s="53" t="s">
        <v>5</v>
      </c>
      <c r="D9" s="52" t="s">
        <v>14</v>
      </c>
      <c r="E9" s="52" t="s">
        <v>15</v>
      </c>
      <c r="F9" s="59" t="s">
        <v>6</v>
      </c>
      <c r="G9" s="60" t="s">
        <v>307</v>
      </c>
      <c r="H9" s="53" t="s">
        <v>17</v>
      </c>
      <c r="I9" s="52" t="s">
        <v>15</v>
      </c>
      <c r="J9" s="54" t="s">
        <v>7</v>
      </c>
      <c r="K9" s="52" t="s">
        <v>0</v>
      </c>
      <c r="L9" s="52" t="s">
        <v>25</v>
      </c>
      <c r="M9" s="52" t="s">
        <v>315</v>
      </c>
      <c r="N9" s="53" t="s">
        <v>8</v>
      </c>
    </row>
    <row r="10" spans="1:14" s="24" customFormat="1" ht="30.75" customHeight="1">
      <c r="A10" s="108">
        <v>1</v>
      </c>
      <c r="B10" s="199">
        <v>16</v>
      </c>
      <c r="C10" s="110" t="s">
        <v>42</v>
      </c>
      <c r="D10" s="111">
        <v>35270</v>
      </c>
      <c r="E10" s="112" t="s">
        <v>9</v>
      </c>
      <c r="F10" s="110" t="s">
        <v>172</v>
      </c>
      <c r="G10" s="110" t="s">
        <v>171</v>
      </c>
      <c r="H10" s="110" t="s">
        <v>393</v>
      </c>
      <c r="I10" s="112" t="s">
        <v>9</v>
      </c>
      <c r="J10" s="163" t="s">
        <v>849</v>
      </c>
      <c r="K10" s="164" t="s">
        <v>862</v>
      </c>
      <c r="L10" s="108" t="s">
        <v>12</v>
      </c>
      <c r="M10" s="114" t="s">
        <v>320</v>
      </c>
      <c r="N10" s="110" t="s">
        <v>394</v>
      </c>
    </row>
    <row r="11" spans="1:14" s="24" customFormat="1" ht="30.75" customHeight="1">
      <c r="A11" s="108">
        <v>2</v>
      </c>
      <c r="B11" s="199">
        <v>15</v>
      </c>
      <c r="C11" s="110" t="s">
        <v>96</v>
      </c>
      <c r="D11" s="111">
        <v>35079</v>
      </c>
      <c r="E11" s="112" t="s">
        <v>10</v>
      </c>
      <c r="F11" s="110" t="s">
        <v>162</v>
      </c>
      <c r="G11" s="110" t="s">
        <v>231</v>
      </c>
      <c r="H11" s="110" t="s">
        <v>399</v>
      </c>
      <c r="I11" s="112" t="s">
        <v>10</v>
      </c>
      <c r="J11" s="163" t="s">
        <v>850</v>
      </c>
      <c r="K11" s="164" t="s">
        <v>863</v>
      </c>
      <c r="L11" s="108" t="s">
        <v>12</v>
      </c>
      <c r="M11" s="114"/>
      <c r="N11" s="110" t="s">
        <v>400</v>
      </c>
    </row>
    <row r="12" spans="1:14" s="24" customFormat="1" ht="30.75" customHeight="1">
      <c r="A12" s="108">
        <v>3</v>
      </c>
      <c r="B12" s="199">
        <v>106</v>
      </c>
      <c r="C12" s="110" t="s">
        <v>155</v>
      </c>
      <c r="D12" s="111">
        <v>35491</v>
      </c>
      <c r="E12" s="112" t="s">
        <v>9</v>
      </c>
      <c r="F12" s="110" t="s">
        <v>84</v>
      </c>
      <c r="G12" s="110" t="s">
        <v>231</v>
      </c>
      <c r="H12" s="110" t="s">
        <v>527</v>
      </c>
      <c r="I12" s="112" t="s">
        <v>9</v>
      </c>
      <c r="J12" s="163" t="s">
        <v>851</v>
      </c>
      <c r="K12" s="164" t="s">
        <v>864</v>
      </c>
      <c r="L12" s="108" t="s">
        <v>12</v>
      </c>
      <c r="M12" s="108"/>
      <c r="N12" s="110" t="s">
        <v>303</v>
      </c>
    </row>
    <row r="13" spans="1:14" s="24" customFormat="1" ht="30.75" customHeight="1">
      <c r="A13" s="108">
        <v>4</v>
      </c>
      <c r="B13" s="199">
        <v>142</v>
      </c>
      <c r="C13" s="110" t="s">
        <v>126</v>
      </c>
      <c r="D13" s="111">
        <v>35149</v>
      </c>
      <c r="E13" s="112" t="s">
        <v>9</v>
      </c>
      <c r="F13" s="110" t="s">
        <v>171</v>
      </c>
      <c r="G13" s="110">
        <v>0</v>
      </c>
      <c r="H13" s="110" t="s">
        <v>263</v>
      </c>
      <c r="I13" s="112" t="s">
        <v>9</v>
      </c>
      <c r="J13" s="163" t="s">
        <v>852</v>
      </c>
      <c r="K13" s="164" t="s">
        <v>226</v>
      </c>
      <c r="L13" s="108" t="s">
        <v>9</v>
      </c>
      <c r="N13" s="110" t="s">
        <v>266</v>
      </c>
    </row>
    <row r="14" spans="1:14" s="24" customFormat="1" ht="30.75" customHeight="1">
      <c r="A14" s="108">
        <v>5</v>
      </c>
      <c r="B14" s="199">
        <v>27</v>
      </c>
      <c r="C14" s="110" t="s">
        <v>112</v>
      </c>
      <c r="D14" s="111">
        <v>32101</v>
      </c>
      <c r="E14" s="112" t="s">
        <v>10</v>
      </c>
      <c r="F14" s="110" t="s">
        <v>164</v>
      </c>
      <c r="G14" s="110">
        <v>0</v>
      </c>
      <c r="H14" s="110" t="s">
        <v>391</v>
      </c>
      <c r="I14" s="112" t="s">
        <v>10</v>
      </c>
      <c r="J14" s="163" t="s">
        <v>853</v>
      </c>
      <c r="K14" s="164" t="s">
        <v>222</v>
      </c>
      <c r="L14" s="108" t="s">
        <v>9</v>
      </c>
      <c r="M14" s="114"/>
      <c r="N14" s="110" t="s">
        <v>398</v>
      </c>
    </row>
    <row r="15" spans="1:14" s="24" customFormat="1" ht="30.75" customHeight="1">
      <c r="A15" s="108">
        <v>6</v>
      </c>
      <c r="B15" s="199">
        <v>66</v>
      </c>
      <c r="C15" s="110" t="s">
        <v>449</v>
      </c>
      <c r="D15" s="111">
        <v>35590</v>
      </c>
      <c r="E15" s="112" t="s">
        <v>10</v>
      </c>
      <c r="F15" s="110" t="s">
        <v>258</v>
      </c>
      <c r="G15" s="110">
        <v>0</v>
      </c>
      <c r="H15" s="110" t="s">
        <v>79</v>
      </c>
      <c r="I15" s="112" t="s">
        <v>10</v>
      </c>
      <c r="J15" s="163" t="s">
        <v>854</v>
      </c>
      <c r="K15" s="164" t="s">
        <v>221</v>
      </c>
      <c r="L15" s="108" t="s">
        <v>9</v>
      </c>
      <c r="M15" s="114"/>
      <c r="N15" s="110" t="s">
        <v>467</v>
      </c>
    </row>
    <row r="16" spans="1:14" s="24" customFormat="1" ht="30.75" customHeight="1">
      <c r="A16" s="108">
        <v>7</v>
      </c>
      <c r="B16" s="199">
        <v>103</v>
      </c>
      <c r="C16" s="110" t="s">
        <v>241</v>
      </c>
      <c r="D16" s="111">
        <v>35792</v>
      </c>
      <c r="E16" s="112" t="s">
        <v>10</v>
      </c>
      <c r="F16" s="110" t="s">
        <v>86</v>
      </c>
      <c r="G16" s="110">
        <v>0</v>
      </c>
      <c r="H16" s="110" t="s">
        <v>242</v>
      </c>
      <c r="I16" s="112" t="s">
        <v>10</v>
      </c>
      <c r="J16" s="163" t="s">
        <v>855</v>
      </c>
      <c r="K16" s="164" t="s">
        <v>326</v>
      </c>
      <c r="L16" s="108" t="s">
        <v>10</v>
      </c>
      <c r="M16" s="165" t="s">
        <v>867</v>
      </c>
      <c r="N16" s="110" t="s">
        <v>243</v>
      </c>
    </row>
    <row r="17" spans="1:14" s="24" customFormat="1" ht="30.75" customHeight="1">
      <c r="A17" s="108">
        <v>8</v>
      </c>
      <c r="B17" s="199">
        <v>171</v>
      </c>
      <c r="C17" s="110" t="s">
        <v>277</v>
      </c>
      <c r="D17" s="111">
        <v>35582</v>
      </c>
      <c r="E17" s="112" t="s">
        <v>10</v>
      </c>
      <c r="F17" s="110" t="s">
        <v>278</v>
      </c>
      <c r="G17" s="110">
        <v>0</v>
      </c>
      <c r="H17" s="110" t="s">
        <v>560</v>
      </c>
      <c r="I17" s="112" t="s">
        <v>10</v>
      </c>
      <c r="J17" s="163" t="s">
        <v>856</v>
      </c>
      <c r="K17" s="164" t="s">
        <v>218</v>
      </c>
      <c r="L17" s="108" t="s">
        <v>10</v>
      </c>
      <c r="M17" s="165" t="s">
        <v>320</v>
      </c>
      <c r="N17" s="110" t="s">
        <v>279</v>
      </c>
    </row>
    <row r="18" spans="1:14" s="24" customFormat="1" ht="30.75" customHeight="1">
      <c r="A18" s="108">
        <v>9</v>
      </c>
      <c r="B18" s="199">
        <v>45</v>
      </c>
      <c r="C18" s="110" t="s">
        <v>395</v>
      </c>
      <c r="D18" s="111">
        <v>35085</v>
      </c>
      <c r="E18" s="112" t="s">
        <v>10</v>
      </c>
      <c r="F18" s="110" t="s">
        <v>165</v>
      </c>
      <c r="G18" s="110">
        <v>0</v>
      </c>
      <c r="H18" s="110" t="s">
        <v>396</v>
      </c>
      <c r="I18" s="112" t="s">
        <v>10</v>
      </c>
      <c r="J18" s="163" t="s">
        <v>857</v>
      </c>
      <c r="K18" s="164" t="s">
        <v>216</v>
      </c>
      <c r="L18" s="108" t="s">
        <v>10</v>
      </c>
      <c r="M18" s="114"/>
      <c r="N18" s="110" t="s">
        <v>397</v>
      </c>
    </row>
    <row r="19" spans="1:14" s="24" customFormat="1" ht="30.75" customHeight="1">
      <c r="A19" s="108">
        <v>10</v>
      </c>
      <c r="B19" s="199">
        <v>154</v>
      </c>
      <c r="C19" s="110" t="s">
        <v>533</v>
      </c>
      <c r="D19" s="111">
        <v>35382</v>
      </c>
      <c r="E19" s="112" t="s">
        <v>10</v>
      </c>
      <c r="F19" s="110" t="s">
        <v>231</v>
      </c>
      <c r="G19" s="110">
        <v>0</v>
      </c>
      <c r="H19" s="110" t="s">
        <v>299</v>
      </c>
      <c r="I19" s="112" t="s">
        <v>10</v>
      </c>
      <c r="J19" s="163" t="s">
        <v>858</v>
      </c>
      <c r="K19" s="164" t="s">
        <v>219</v>
      </c>
      <c r="L19" s="108" t="s">
        <v>10</v>
      </c>
      <c r="N19" s="110" t="s">
        <v>534</v>
      </c>
    </row>
    <row r="20" spans="1:14" s="24" customFormat="1" ht="30.75" customHeight="1">
      <c r="A20" s="108">
        <v>11</v>
      </c>
      <c r="B20" s="199">
        <v>143</v>
      </c>
      <c r="C20" s="110" t="s">
        <v>166</v>
      </c>
      <c r="D20" s="111">
        <v>35740</v>
      </c>
      <c r="E20" s="112" t="s">
        <v>10</v>
      </c>
      <c r="F20" s="110" t="s">
        <v>171</v>
      </c>
      <c r="G20" s="110">
        <v>0</v>
      </c>
      <c r="H20" s="110" t="s">
        <v>263</v>
      </c>
      <c r="I20" s="112" t="s">
        <v>10</v>
      </c>
      <c r="J20" s="163" t="s">
        <v>859</v>
      </c>
      <c r="K20" s="164">
        <v>7</v>
      </c>
      <c r="L20" s="108">
        <v>1</v>
      </c>
      <c r="M20" s="165" t="s">
        <v>320</v>
      </c>
      <c r="N20" s="110" t="s">
        <v>269</v>
      </c>
    </row>
    <row r="21" spans="1:14" s="24" customFormat="1" ht="30.75" customHeight="1">
      <c r="A21" s="108">
        <v>12</v>
      </c>
      <c r="B21" s="199">
        <v>79</v>
      </c>
      <c r="C21" s="110" t="s">
        <v>453</v>
      </c>
      <c r="D21" s="111">
        <v>35320</v>
      </c>
      <c r="E21" s="112" t="s">
        <v>10</v>
      </c>
      <c r="F21" s="110" t="s">
        <v>174</v>
      </c>
      <c r="G21" s="110">
        <v>0</v>
      </c>
      <c r="H21" s="110" t="s">
        <v>157</v>
      </c>
      <c r="I21" s="112" t="s">
        <v>10</v>
      </c>
      <c r="J21" s="163" t="s">
        <v>860</v>
      </c>
      <c r="K21" s="164">
        <v>6</v>
      </c>
      <c r="L21" s="108">
        <v>1</v>
      </c>
      <c r="M21" s="108"/>
      <c r="N21" s="110" t="s">
        <v>454</v>
      </c>
    </row>
    <row r="22" spans="1:14" s="24" customFormat="1" ht="30.75" customHeight="1">
      <c r="A22" s="108">
        <v>13</v>
      </c>
      <c r="B22" s="199">
        <v>118</v>
      </c>
      <c r="C22" s="110" t="s">
        <v>488</v>
      </c>
      <c r="D22" s="111">
        <v>35126</v>
      </c>
      <c r="E22" s="112" t="s">
        <v>10</v>
      </c>
      <c r="F22" s="110" t="s">
        <v>31</v>
      </c>
      <c r="G22" s="110">
        <v>0</v>
      </c>
      <c r="H22" s="110" t="s">
        <v>486</v>
      </c>
      <c r="I22" s="112" t="s">
        <v>10</v>
      </c>
      <c r="J22" s="163" t="s">
        <v>861</v>
      </c>
      <c r="K22" s="164">
        <v>5</v>
      </c>
      <c r="L22" s="108">
        <v>1</v>
      </c>
      <c r="M22" s="114"/>
      <c r="N22" s="110" t="s">
        <v>487</v>
      </c>
    </row>
    <row r="23" spans="1:14" s="24" customFormat="1">
      <c r="A23" s="108"/>
      <c r="B23" s="35"/>
      <c r="C23" s="110"/>
      <c r="D23" s="111"/>
      <c r="E23" s="112"/>
      <c r="F23" s="110"/>
      <c r="G23" s="110"/>
      <c r="H23" s="110"/>
      <c r="I23" s="112"/>
      <c r="J23" s="163"/>
      <c r="K23" s="164"/>
      <c r="L23" s="108"/>
      <c r="N23" s="110"/>
    </row>
    <row r="24" spans="1:14" s="24" customFormat="1">
      <c r="A24" s="108"/>
      <c r="B24" s="109"/>
      <c r="C24" s="110"/>
      <c r="D24" s="111"/>
      <c r="E24" s="112"/>
      <c r="F24" s="110"/>
      <c r="G24" s="110"/>
      <c r="H24" s="110"/>
      <c r="I24" s="112"/>
      <c r="J24" s="163"/>
      <c r="K24" s="26"/>
      <c r="L24" s="108"/>
      <c r="N24" s="110"/>
    </row>
    <row r="25" spans="1:14" s="24" customFormat="1">
      <c r="A25" s="108"/>
      <c r="B25" s="109"/>
      <c r="C25" s="110"/>
      <c r="D25" s="111"/>
      <c r="E25" s="112"/>
      <c r="F25" s="110"/>
      <c r="G25" s="110"/>
      <c r="H25" s="110"/>
      <c r="I25" s="112"/>
      <c r="J25" s="163"/>
      <c r="K25" s="26"/>
      <c r="L25" s="108"/>
      <c r="N25" s="110"/>
    </row>
    <row r="27" spans="1:14" s="24" customFormat="1" ht="27" customHeight="1">
      <c r="A27" s="108"/>
      <c r="B27" s="109"/>
      <c r="C27" s="110"/>
      <c r="D27" s="111"/>
      <c r="E27" s="112"/>
      <c r="F27" s="110"/>
      <c r="G27" s="110"/>
      <c r="H27" s="110"/>
      <c r="I27" s="112"/>
      <c r="J27" s="163"/>
      <c r="K27" s="26"/>
      <c r="L27" s="108"/>
      <c r="M27" s="114"/>
      <c r="N27" s="110"/>
    </row>
    <row r="28" spans="1:14" s="24" customFormat="1" ht="27" customHeight="1">
      <c r="A28" s="108"/>
      <c r="B28" s="109"/>
      <c r="C28" s="110"/>
      <c r="D28" s="111"/>
      <c r="E28" s="112"/>
      <c r="F28" s="110"/>
      <c r="G28" s="110"/>
      <c r="H28" s="110"/>
      <c r="I28" s="112"/>
      <c r="J28" s="163"/>
      <c r="K28" s="26"/>
      <c r="L28" s="108"/>
      <c r="M28" s="114"/>
      <c r="N28" s="110"/>
    </row>
  </sheetData>
  <sortState ref="A10:T22">
    <sortCondition ref="J10:J22"/>
  </sortState>
  <mergeCells count="5">
    <mergeCell ref="A7:N7"/>
    <mergeCell ref="A1:N1"/>
    <mergeCell ref="A2:N2"/>
    <mergeCell ref="A3:N3"/>
    <mergeCell ref="A6:N6"/>
  </mergeCells>
  <conditionalFormatting sqref="A5:F6 H5:N6 M15 L8:M8 A26:N26 A29:N65244 N27:N28 A27:L28 A24:L25 B8:K9 N8:N25 C10:K18 C19:L23 L9:L19 A9:A23">
    <cfRule type="cellIs" dxfId="38" priority="39" operator="equal">
      <formula>0</formula>
    </cfRule>
  </conditionalFormatting>
  <conditionalFormatting sqref="K5:K9 K26 K29:K65244">
    <cfRule type="cellIs" dxfId="37" priority="38" operator="equal">
      <formula>"0"</formula>
    </cfRule>
  </conditionalFormatting>
  <conditionalFormatting sqref="M9">
    <cfRule type="cellIs" dxfId="36" priority="37" operator="equal">
      <formula>0</formula>
    </cfRule>
  </conditionalFormatting>
  <conditionalFormatting sqref="M13">
    <cfRule type="cellIs" dxfId="35" priority="25" operator="equal">
      <formula>0</formula>
    </cfRule>
  </conditionalFormatting>
  <conditionalFormatting sqref="M27">
    <cfRule type="cellIs" dxfId="34" priority="35" operator="equal">
      <formula>0</formula>
    </cfRule>
  </conditionalFormatting>
  <conditionalFormatting sqref="M28">
    <cfRule type="cellIs" dxfId="33" priority="34" operator="equal">
      <formula>0</formula>
    </cfRule>
  </conditionalFormatting>
  <conditionalFormatting sqref="M14">
    <cfRule type="cellIs" dxfId="32" priority="33" operator="equal">
      <formula>0</formula>
    </cfRule>
  </conditionalFormatting>
  <conditionalFormatting sqref="A8">
    <cfRule type="cellIs" dxfId="31" priority="32" operator="equal">
      <formula>0</formula>
    </cfRule>
  </conditionalFormatting>
  <conditionalFormatting sqref="M12">
    <cfRule type="cellIs" dxfId="30" priority="28" operator="equal">
      <formula>0</formula>
    </cfRule>
  </conditionalFormatting>
  <conditionalFormatting sqref="M18">
    <cfRule type="cellIs" dxfId="29" priority="27" operator="equal">
      <formula>0</formula>
    </cfRule>
  </conditionalFormatting>
  <conditionalFormatting sqref="M10:M11">
    <cfRule type="cellIs" dxfId="28" priority="26" operator="equal">
      <formula>0</formula>
    </cfRule>
  </conditionalFormatting>
  <conditionalFormatting sqref="A4:J4 N4">
    <cfRule type="cellIs" dxfId="27" priority="5" stopIfTrue="1" operator="equal">
      <formula>0</formula>
    </cfRule>
  </conditionalFormatting>
  <conditionalFormatting sqref="B10:B23">
    <cfRule type="cellIs" dxfId="26" priority="4" stopIfTrue="1" operator="equal">
      <formula>0</formula>
    </cfRule>
  </conditionalFormatting>
  <conditionalFormatting sqref="M17">
    <cfRule type="cellIs" dxfId="25" priority="3" operator="equal">
      <formula>0</formula>
    </cfRule>
  </conditionalFormatting>
  <conditionalFormatting sqref="M20">
    <cfRule type="cellIs" dxfId="24" priority="2" operator="equal">
      <formula>0</formula>
    </cfRule>
  </conditionalFormatting>
  <conditionalFormatting sqref="M16">
    <cfRule type="cellIs" dxfId="23" priority="1" operator="equal">
      <formula>0</formula>
    </cfRule>
  </conditionalFormatting>
  <printOptions horizontalCentered="1"/>
  <pageMargins left="0.19685039370078741" right="0.19685039370078741" top="0.39370078740157483" bottom="0.23" header="0.19685039370078741" footer="0.19685039370078741"/>
  <pageSetup paperSize="9" scale="75" fitToHeight="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"/>
  <sheetViews>
    <sheetView topLeftCell="A4" zoomScale="75" zoomScaleNormal="75" zoomScaleSheetLayoutView="70" workbookViewId="0">
      <selection activeCell="G12" sqref="G12"/>
    </sheetView>
  </sheetViews>
  <sheetFormatPr defaultRowHeight="12.75"/>
  <cols>
    <col min="1" max="1" width="4" style="2" customWidth="1"/>
    <col min="2" max="2" width="5.42578125" style="162" customWidth="1"/>
    <col min="3" max="3" width="20.5703125" style="4" customWidth="1"/>
    <col min="4" max="4" width="12.28515625" style="19" customWidth="1"/>
    <col min="5" max="5" width="7" style="19" hidden="1" customWidth="1"/>
    <col min="6" max="6" width="19" style="64" customWidth="1"/>
    <col min="7" max="7" width="13.85546875" style="56" customWidth="1"/>
    <col min="8" max="8" width="30.5703125" style="27" customWidth="1"/>
    <col min="9" max="9" width="8.85546875" style="27" customWidth="1"/>
    <col min="10" max="10" width="10.28515625" style="43" customWidth="1"/>
    <col min="11" max="11" width="8.5703125" style="162" customWidth="1"/>
    <col min="12" max="13" width="11.5703125" style="21" customWidth="1"/>
    <col min="14" max="14" width="38.140625" style="20" customWidth="1"/>
  </cols>
  <sheetData>
    <row r="1" spans="1:14" s="76" customFormat="1" ht="18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76" customFormat="1" ht="18">
      <c r="A2" s="220" t="s">
        <v>313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76" customFormat="1" ht="38.25" customHeight="1">
      <c r="A3" s="221" t="s">
        <v>567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76" customFormat="1" ht="18" customHeight="1">
      <c r="A4" s="10"/>
      <c r="B4" s="35"/>
      <c r="C4" s="23" t="s">
        <v>569</v>
      </c>
      <c r="D4" s="45"/>
      <c r="E4" s="45"/>
      <c r="F4" s="37"/>
      <c r="G4" s="84"/>
      <c r="H4" s="57"/>
      <c r="I4" s="36"/>
      <c r="J4" s="36"/>
      <c r="N4" s="38" t="s">
        <v>625</v>
      </c>
    </row>
    <row r="5" spans="1:14" s="3" customFormat="1" ht="22.5">
      <c r="A5" s="219" t="s">
        <v>41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s="3" customFormat="1" ht="22.5" hidden="1">
      <c r="A6" s="219" t="s">
        <v>98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s="50" customFormat="1" ht="18.75">
      <c r="A7" s="107" t="s">
        <v>868</v>
      </c>
      <c r="B7" s="47"/>
      <c r="C7" s="48"/>
      <c r="D7" s="47"/>
      <c r="E7" s="47"/>
      <c r="F7" s="58"/>
      <c r="G7" s="58"/>
      <c r="H7" s="48"/>
      <c r="I7" s="48"/>
      <c r="J7" s="73"/>
      <c r="K7" s="49"/>
      <c r="L7" s="49"/>
      <c r="M7" s="49"/>
      <c r="N7" s="49"/>
    </row>
    <row r="8" spans="1:14" s="52" customFormat="1" ht="11.25">
      <c r="A8" s="52" t="s">
        <v>3</v>
      </c>
      <c r="B8" s="52" t="s">
        <v>4</v>
      </c>
      <c r="C8" s="53" t="s">
        <v>5</v>
      </c>
      <c r="D8" s="52" t="s">
        <v>14</v>
      </c>
      <c r="E8" s="52" t="s">
        <v>15</v>
      </c>
      <c r="F8" s="59" t="s">
        <v>6</v>
      </c>
      <c r="G8" s="60" t="s">
        <v>307</v>
      </c>
      <c r="H8" s="53" t="s">
        <v>17</v>
      </c>
      <c r="I8" s="52" t="s">
        <v>15</v>
      </c>
      <c r="J8" s="54" t="s">
        <v>7</v>
      </c>
      <c r="K8" s="52" t="s">
        <v>0</v>
      </c>
      <c r="L8" s="52" t="s">
        <v>25</v>
      </c>
      <c r="M8" s="52" t="s">
        <v>315</v>
      </c>
      <c r="N8" s="53" t="s">
        <v>8</v>
      </c>
    </row>
    <row r="9" spans="1:14" s="24" customFormat="1" ht="18.75">
      <c r="A9" s="178">
        <v>1</v>
      </c>
      <c r="B9" s="164">
        <v>136</v>
      </c>
      <c r="C9" s="110" t="s">
        <v>892</v>
      </c>
      <c r="D9" s="111">
        <v>35793</v>
      </c>
      <c r="E9" s="112" t="s">
        <v>10</v>
      </c>
      <c r="F9" s="110" t="s">
        <v>171</v>
      </c>
      <c r="G9" s="110">
        <v>0</v>
      </c>
      <c r="H9" s="110" t="s">
        <v>130</v>
      </c>
      <c r="I9" s="112" t="s">
        <v>10</v>
      </c>
      <c r="J9" s="163" t="s">
        <v>870</v>
      </c>
      <c r="K9" s="164" t="s">
        <v>210</v>
      </c>
      <c r="L9" s="108" t="s">
        <v>9</v>
      </c>
      <c r="M9" s="165" t="s">
        <v>341</v>
      </c>
      <c r="N9" s="110" t="s">
        <v>504</v>
      </c>
    </row>
    <row r="10" spans="1:14" s="24" customFormat="1" ht="25.5">
      <c r="A10" s="108">
        <v>2</v>
      </c>
      <c r="B10" s="164">
        <v>25</v>
      </c>
      <c r="C10" s="110" t="s">
        <v>128</v>
      </c>
      <c r="D10" s="111">
        <v>35652</v>
      </c>
      <c r="E10" s="112" t="s">
        <v>10</v>
      </c>
      <c r="F10" s="110" t="s">
        <v>164</v>
      </c>
      <c r="G10" s="110" t="s">
        <v>171</v>
      </c>
      <c r="H10" s="110" t="s">
        <v>373</v>
      </c>
      <c r="I10" s="112" t="s">
        <v>10</v>
      </c>
      <c r="J10" s="163" t="s">
        <v>872</v>
      </c>
      <c r="K10" s="164" t="s">
        <v>828</v>
      </c>
      <c r="L10" s="108" t="s">
        <v>10</v>
      </c>
      <c r="M10" s="165" t="s">
        <v>325</v>
      </c>
      <c r="N10" s="110" t="s">
        <v>374</v>
      </c>
    </row>
    <row r="11" spans="1:14" s="24" customFormat="1" ht="25.5">
      <c r="A11" s="178">
        <v>3</v>
      </c>
      <c r="B11" s="164">
        <v>39</v>
      </c>
      <c r="C11" s="110" t="s">
        <v>116</v>
      </c>
      <c r="D11" s="111">
        <v>35105</v>
      </c>
      <c r="E11" s="112" t="s">
        <v>9</v>
      </c>
      <c r="F11" s="110" t="s">
        <v>165</v>
      </c>
      <c r="G11" s="110" t="s">
        <v>171</v>
      </c>
      <c r="H11" s="110" t="s">
        <v>370</v>
      </c>
      <c r="I11" s="112" t="s">
        <v>9</v>
      </c>
      <c r="J11" s="163" t="s">
        <v>871</v>
      </c>
      <c r="K11" s="164" t="s">
        <v>316</v>
      </c>
      <c r="L11" s="108" t="s">
        <v>10</v>
      </c>
      <c r="M11" s="165" t="s">
        <v>345</v>
      </c>
      <c r="N11" s="110" t="s">
        <v>371</v>
      </c>
    </row>
    <row r="12" spans="1:14" s="24" customFormat="1" ht="25.5">
      <c r="A12" s="108">
        <v>4</v>
      </c>
      <c r="B12" s="164">
        <v>24</v>
      </c>
      <c r="C12" s="110" t="s">
        <v>118</v>
      </c>
      <c r="D12" s="111">
        <v>35492</v>
      </c>
      <c r="E12" s="112" t="s">
        <v>10</v>
      </c>
      <c r="F12" s="110" t="s">
        <v>164</v>
      </c>
      <c r="G12" s="110">
        <v>0</v>
      </c>
      <c r="H12" s="110" t="s">
        <v>372</v>
      </c>
      <c r="I12" s="112" t="s">
        <v>10</v>
      </c>
      <c r="J12" s="163" t="s">
        <v>873</v>
      </c>
      <c r="K12" s="164" t="s">
        <v>214</v>
      </c>
      <c r="L12" s="108" t="s">
        <v>10</v>
      </c>
      <c r="M12" s="114"/>
      <c r="N12" s="110" t="s">
        <v>181</v>
      </c>
    </row>
    <row r="13" spans="1:14" s="24" customFormat="1" ht="25.5">
      <c r="A13" s="178">
        <v>5</v>
      </c>
      <c r="B13" s="164">
        <v>95</v>
      </c>
      <c r="C13" s="110" t="s">
        <v>305</v>
      </c>
      <c r="D13" s="111">
        <v>35256</v>
      </c>
      <c r="E13" s="112" t="s">
        <v>10</v>
      </c>
      <c r="F13" s="110" t="s">
        <v>84</v>
      </c>
      <c r="G13" s="110" t="s">
        <v>231</v>
      </c>
      <c r="H13" s="110" t="s">
        <v>527</v>
      </c>
      <c r="I13" s="112" t="s">
        <v>10</v>
      </c>
      <c r="J13" s="163" t="s">
        <v>874</v>
      </c>
      <c r="K13" s="164" t="s">
        <v>215</v>
      </c>
      <c r="L13" s="108" t="s">
        <v>10</v>
      </c>
      <c r="M13" s="165" t="s">
        <v>320</v>
      </c>
      <c r="N13" s="110" t="s">
        <v>304</v>
      </c>
    </row>
    <row r="14" spans="1:14" s="24" customFormat="1" ht="25.5">
      <c r="A14" s="108">
        <v>6</v>
      </c>
      <c r="B14" s="164">
        <v>23</v>
      </c>
      <c r="C14" s="110" t="s">
        <v>180</v>
      </c>
      <c r="D14" s="111">
        <v>35492</v>
      </c>
      <c r="E14" s="112" t="s">
        <v>10</v>
      </c>
      <c r="F14" s="110" t="s">
        <v>164</v>
      </c>
      <c r="G14" s="110">
        <v>0</v>
      </c>
      <c r="H14" s="110" t="s">
        <v>372</v>
      </c>
      <c r="I14" s="112" t="s">
        <v>10</v>
      </c>
      <c r="J14" s="163" t="s">
        <v>875</v>
      </c>
      <c r="K14" s="164" t="s">
        <v>327</v>
      </c>
      <c r="L14" s="108" t="s">
        <v>10</v>
      </c>
      <c r="M14" s="165"/>
      <c r="N14" s="110" t="s">
        <v>181</v>
      </c>
    </row>
    <row r="15" spans="1:14" s="24" customFormat="1" ht="25.5">
      <c r="A15" s="178">
        <v>7</v>
      </c>
      <c r="B15" s="164">
        <v>40</v>
      </c>
      <c r="C15" s="110" t="s">
        <v>379</v>
      </c>
      <c r="D15" s="111">
        <v>35722</v>
      </c>
      <c r="E15" s="112" t="s">
        <v>10</v>
      </c>
      <c r="F15" s="110" t="s">
        <v>165</v>
      </c>
      <c r="G15" s="110">
        <v>0</v>
      </c>
      <c r="H15" s="110" t="s">
        <v>380</v>
      </c>
      <c r="I15" s="112" t="s">
        <v>10</v>
      </c>
      <c r="J15" s="163" t="s">
        <v>876</v>
      </c>
      <c r="K15" s="164" t="s">
        <v>326</v>
      </c>
      <c r="L15" s="108" t="s">
        <v>10</v>
      </c>
      <c r="M15" s="115"/>
      <c r="N15" s="110" t="s">
        <v>381</v>
      </c>
    </row>
    <row r="16" spans="1:14" s="24" customFormat="1" ht="38.25">
      <c r="A16" s="108">
        <v>8</v>
      </c>
      <c r="B16" s="164">
        <v>31</v>
      </c>
      <c r="C16" s="110" t="s">
        <v>119</v>
      </c>
      <c r="D16" s="111">
        <v>35655</v>
      </c>
      <c r="E16" s="112" t="s">
        <v>10</v>
      </c>
      <c r="F16" s="110" t="s">
        <v>164</v>
      </c>
      <c r="G16" s="110">
        <v>0</v>
      </c>
      <c r="H16" s="110" t="s">
        <v>388</v>
      </c>
      <c r="I16" s="112" t="s">
        <v>10</v>
      </c>
      <c r="J16" s="163" t="s">
        <v>877</v>
      </c>
      <c r="K16" s="164" t="s">
        <v>218</v>
      </c>
      <c r="L16" s="108" t="s">
        <v>10</v>
      </c>
      <c r="M16" s="114"/>
      <c r="N16" s="110" t="s">
        <v>389</v>
      </c>
    </row>
    <row r="17" spans="1:14" s="24" customFormat="1" ht="25.5">
      <c r="A17" s="178">
        <v>9</v>
      </c>
      <c r="B17" s="164">
        <v>41</v>
      </c>
      <c r="C17" s="110" t="s">
        <v>385</v>
      </c>
      <c r="D17" s="111">
        <v>35462</v>
      </c>
      <c r="E17" s="112" t="s">
        <v>10</v>
      </c>
      <c r="F17" s="110" t="s">
        <v>165</v>
      </c>
      <c r="G17" s="110">
        <v>0</v>
      </c>
      <c r="H17" s="110" t="s">
        <v>386</v>
      </c>
      <c r="I17" s="112" t="s">
        <v>10</v>
      </c>
      <c r="J17" s="163" t="s">
        <v>878</v>
      </c>
      <c r="K17" s="164" t="s">
        <v>216</v>
      </c>
      <c r="L17" s="108" t="s">
        <v>10</v>
      </c>
      <c r="M17" s="114"/>
      <c r="N17" s="110" t="s">
        <v>387</v>
      </c>
    </row>
    <row r="18" spans="1:14" s="24" customFormat="1" ht="18.75">
      <c r="A18" s="108">
        <v>10</v>
      </c>
      <c r="B18" s="164">
        <v>161</v>
      </c>
      <c r="C18" s="110" t="s">
        <v>540</v>
      </c>
      <c r="D18" s="111">
        <v>35511</v>
      </c>
      <c r="E18" s="112" t="s">
        <v>10</v>
      </c>
      <c r="F18" s="110" t="s">
        <v>297</v>
      </c>
      <c r="G18" s="110">
        <v>0</v>
      </c>
      <c r="H18" s="110" t="s">
        <v>299</v>
      </c>
      <c r="I18" s="112" t="s">
        <v>10</v>
      </c>
      <c r="J18" s="163" t="s">
        <v>879</v>
      </c>
      <c r="K18" s="164" t="s">
        <v>219</v>
      </c>
      <c r="L18" s="108" t="s">
        <v>10</v>
      </c>
      <c r="M18" s="165"/>
      <c r="N18" s="110" t="s">
        <v>541</v>
      </c>
    </row>
    <row r="19" spans="1:14" s="24" customFormat="1" ht="18.75">
      <c r="A19" s="178">
        <v>11</v>
      </c>
      <c r="B19" s="164">
        <v>48</v>
      </c>
      <c r="C19" s="110" t="s">
        <v>382</v>
      </c>
      <c r="D19" s="111">
        <v>35765</v>
      </c>
      <c r="E19" s="112" t="s">
        <v>10</v>
      </c>
      <c r="F19" s="110" t="s">
        <v>165</v>
      </c>
      <c r="G19" s="110">
        <v>0</v>
      </c>
      <c r="H19" s="110" t="s">
        <v>383</v>
      </c>
      <c r="I19" s="112" t="s">
        <v>10</v>
      </c>
      <c r="J19" s="163" t="s">
        <v>880</v>
      </c>
      <c r="K19" s="164" t="s">
        <v>346</v>
      </c>
      <c r="L19" s="108" t="s">
        <v>10</v>
      </c>
      <c r="M19" s="165"/>
      <c r="N19" s="110" t="s">
        <v>384</v>
      </c>
    </row>
    <row r="20" spans="1:14" s="24" customFormat="1" ht="18.75">
      <c r="A20" s="108">
        <v>12</v>
      </c>
      <c r="B20" s="164">
        <v>162</v>
      </c>
      <c r="C20" s="110" t="s">
        <v>538</v>
      </c>
      <c r="D20" s="111">
        <v>35137</v>
      </c>
      <c r="E20" s="112" t="s">
        <v>10</v>
      </c>
      <c r="F20" s="110" t="s">
        <v>297</v>
      </c>
      <c r="G20" s="110">
        <v>0</v>
      </c>
      <c r="H20" s="110" t="s">
        <v>299</v>
      </c>
      <c r="I20" s="112" t="s">
        <v>10</v>
      </c>
      <c r="J20" s="163" t="s">
        <v>834</v>
      </c>
      <c r="K20" s="164" t="s">
        <v>719</v>
      </c>
      <c r="L20" s="108" t="s">
        <v>10</v>
      </c>
      <c r="M20" s="165"/>
      <c r="N20" s="110" t="s">
        <v>539</v>
      </c>
    </row>
    <row r="21" spans="1:14" s="24" customFormat="1" ht="25.5">
      <c r="A21" s="178">
        <v>13</v>
      </c>
      <c r="B21" s="164">
        <v>51</v>
      </c>
      <c r="C21" s="110" t="s">
        <v>376</v>
      </c>
      <c r="D21" s="111">
        <v>35785</v>
      </c>
      <c r="E21" s="112" t="s">
        <v>10</v>
      </c>
      <c r="F21" s="110" t="s">
        <v>111</v>
      </c>
      <c r="G21" s="110">
        <v>0</v>
      </c>
      <c r="H21" s="110" t="s">
        <v>377</v>
      </c>
      <c r="I21" s="112" t="s">
        <v>10</v>
      </c>
      <c r="J21" s="163" t="s">
        <v>881</v>
      </c>
      <c r="K21" s="164" t="s">
        <v>11</v>
      </c>
      <c r="L21" s="108" t="s">
        <v>10</v>
      </c>
      <c r="M21" s="114"/>
      <c r="N21" s="110" t="s">
        <v>378</v>
      </c>
    </row>
    <row r="22" spans="1:14" s="24" customFormat="1" ht="25.5">
      <c r="A22" s="108">
        <v>14</v>
      </c>
      <c r="B22" s="164">
        <v>52</v>
      </c>
      <c r="C22" s="110" t="s">
        <v>195</v>
      </c>
      <c r="D22" s="111">
        <v>35706</v>
      </c>
      <c r="E22" s="112" t="s">
        <v>10</v>
      </c>
      <c r="F22" s="110" t="s">
        <v>111</v>
      </c>
      <c r="G22" s="110">
        <v>0</v>
      </c>
      <c r="H22" s="110" t="s">
        <v>375</v>
      </c>
      <c r="I22" s="112" t="s">
        <v>10</v>
      </c>
      <c r="J22" s="163" t="s">
        <v>882</v>
      </c>
      <c r="K22" s="164" t="s">
        <v>11</v>
      </c>
      <c r="L22" s="108" t="s">
        <v>10</v>
      </c>
      <c r="M22" s="165" t="s">
        <v>340</v>
      </c>
      <c r="N22" s="110" t="s">
        <v>196</v>
      </c>
    </row>
    <row r="23" spans="1:14" s="24" customFormat="1" ht="25.5">
      <c r="A23" s="178">
        <v>15</v>
      </c>
      <c r="B23" s="164">
        <v>50</v>
      </c>
      <c r="C23" s="110" t="s">
        <v>390</v>
      </c>
      <c r="D23" s="111">
        <v>35657</v>
      </c>
      <c r="E23" s="112">
        <v>1</v>
      </c>
      <c r="F23" s="110" t="s">
        <v>111</v>
      </c>
      <c r="G23" s="110">
        <v>0</v>
      </c>
      <c r="H23" s="110" t="s">
        <v>391</v>
      </c>
      <c r="I23" s="112">
        <v>1</v>
      </c>
      <c r="J23" s="163" t="s">
        <v>883</v>
      </c>
      <c r="K23" s="164" t="s">
        <v>11</v>
      </c>
      <c r="L23" s="108" t="s">
        <v>10</v>
      </c>
      <c r="M23" s="114"/>
      <c r="N23" s="110" t="s">
        <v>392</v>
      </c>
    </row>
    <row r="24" spans="1:14" ht="18.75">
      <c r="A24" s="108">
        <v>16</v>
      </c>
      <c r="B24" s="164">
        <v>138</v>
      </c>
      <c r="C24" s="110" t="s">
        <v>168</v>
      </c>
      <c r="D24" s="111">
        <v>35079</v>
      </c>
      <c r="E24" s="112">
        <v>1</v>
      </c>
      <c r="F24" s="110" t="s">
        <v>171</v>
      </c>
      <c r="G24" s="110">
        <v>0</v>
      </c>
      <c r="H24" s="110" t="s">
        <v>130</v>
      </c>
      <c r="I24" s="112">
        <v>1</v>
      </c>
      <c r="J24" s="163" t="s">
        <v>884</v>
      </c>
      <c r="K24" s="164" t="s">
        <v>720</v>
      </c>
      <c r="L24" s="108" t="s">
        <v>10</v>
      </c>
      <c r="M24" s="165"/>
      <c r="N24" s="110" t="s">
        <v>505</v>
      </c>
    </row>
    <row r="25" spans="1:14" ht="18.75">
      <c r="A25" s="178">
        <v>17</v>
      </c>
      <c r="B25" s="164">
        <v>160</v>
      </c>
      <c r="C25" s="110" t="s">
        <v>542</v>
      </c>
      <c r="D25" s="111">
        <v>35488</v>
      </c>
      <c r="E25" s="112" t="s">
        <v>10</v>
      </c>
      <c r="F25" s="110" t="s">
        <v>297</v>
      </c>
      <c r="G25" s="110">
        <v>0</v>
      </c>
      <c r="H25" s="110" t="s">
        <v>299</v>
      </c>
      <c r="I25" s="112" t="s">
        <v>10</v>
      </c>
      <c r="J25" s="163" t="s">
        <v>885</v>
      </c>
      <c r="K25" s="164">
        <v>4</v>
      </c>
      <c r="L25" s="108">
        <v>1</v>
      </c>
      <c r="M25" s="165"/>
      <c r="N25" s="110" t="s">
        <v>543</v>
      </c>
    </row>
    <row r="26" spans="1:14" ht="18.75">
      <c r="A26" s="108">
        <v>18</v>
      </c>
      <c r="B26" s="164">
        <v>108</v>
      </c>
      <c r="C26" s="110" t="s">
        <v>250</v>
      </c>
      <c r="D26" s="111">
        <v>35595</v>
      </c>
      <c r="E26" s="112">
        <v>1</v>
      </c>
      <c r="F26" s="110" t="s">
        <v>86</v>
      </c>
      <c r="G26" s="110">
        <v>0</v>
      </c>
      <c r="H26" s="110" t="s">
        <v>244</v>
      </c>
      <c r="I26" s="112">
        <v>1</v>
      </c>
      <c r="J26" s="163" t="s">
        <v>886</v>
      </c>
      <c r="K26" s="164">
        <v>3</v>
      </c>
      <c r="L26" s="108">
        <v>1</v>
      </c>
      <c r="M26" s="165"/>
      <c r="N26" s="110" t="s">
        <v>252</v>
      </c>
    </row>
    <row r="27" spans="1:14" ht="18.75">
      <c r="A27" s="178">
        <v>19</v>
      </c>
      <c r="B27" s="164">
        <v>137</v>
      </c>
      <c r="C27" s="110" t="s">
        <v>262</v>
      </c>
      <c r="D27" s="111">
        <v>35630</v>
      </c>
      <c r="E27" s="112" t="s">
        <v>10</v>
      </c>
      <c r="F27" s="110" t="s">
        <v>171</v>
      </c>
      <c r="G27" s="110">
        <v>0</v>
      </c>
      <c r="H27" s="110" t="s">
        <v>263</v>
      </c>
      <c r="I27" s="112" t="s">
        <v>10</v>
      </c>
      <c r="J27" s="163" t="s">
        <v>891</v>
      </c>
      <c r="K27" s="164">
        <v>2</v>
      </c>
      <c r="L27" s="108">
        <v>1</v>
      </c>
      <c r="M27" s="165" t="s">
        <v>865</v>
      </c>
      <c r="N27" s="110" t="s">
        <v>89</v>
      </c>
    </row>
    <row r="28" spans="1:14" ht="18.75">
      <c r="A28" s="108">
        <v>20</v>
      </c>
      <c r="B28" s="164">
        <v>109</v>
      </c>
      <c r="C28" s="110" t="s">
        <v>251</v>
      </c>
      <c r="D28" s="111">
        <v>35595</v>
      </c>
      <c r="E28" s="112">
        <v>1</v>
      </c>
      <c r="F28" s="110" t="s">
        <v>86</v>
      </c>
      <c r="G28" s="110">
        <v>0</v>
      </c>
      <c r="H28" s="110" t="s">
        <v>244</v>
      </c>
      <c r="I28" s="112">
        <v>1</v>
      </c>
      <c r="J28" s="163" t="s">
        <v>887</v>
      </c>
      <c r="K28" s="164">
        <v>1</v>
      </c>
      <c r="L28" s="108">
        <v>1</v>
      </c>
      <c r="M28" s="165"/>
      <c r="N28" s="110" t="s">
        <v>252</v>
      </c>
    </row>
    <row r="29" spans="1:14" ht="18.75">
      <c r="A29" s="178">
        <v>21</v>
      </c>
      <c r="B29" s="164">
        <v>145</v>
      </c>
      <c r="C29" s="110" t="s">
        <v>272</v>
      </c>
      <c r="D29" s="111">
        <v>35544</v>
      </c>
      <c r="E29" s="112">
        <v>2</v>
      </c>
      <c r="F29" s="110" t="s">
        <v>171</v>
      </c>
      <c r="G29" s="110">
        <v>0</v>
      </c>
      <c r="H29" s="110" t="s">
        <v>263</v>
      </c>
      <c r="I29" s="112">
        <v>2</v>
      </c>
      <c r="J29" s="163" t="s">
        <v>888</v>
      </c>
      <c r="K29" s="164" t="s">
        <v>11</v>
      </c>
      <c r="L29" s="108">
        <v>2</v>
      </c>
      <c r="M29" s="165"/>
      <c r="N29" s="110" t="s">
        <v>268</v>
      </c>
    </row>
    <row r="30" spans="1:14" ht="18.75">
      <c r="A30" s="108">
        <v>22</v>
      </c>
      <c r="B30" s="164">
        <v>70</v>
      </c>
      <c r="C30" s="110" t="s">
        <v>143</v>
      </c>
      <c r="D30" s="111">
        <v>35280</v>
      </c>
      <c r="E30" s="112" t="s">
        <v>10</v>
      </c>
      <c r="F30" s="110" t="s">
        <v>308</v>
      </c>
      <c r="G30" s="110">
        <v>0</v>
      </c>
      <c r="H30" s="110" t="s">
        <v>288</v>
      </c>
      <c r="I30" s="112" t="s">
        <v>10</v>
      </c>
      <c r="J30" s="163" t="s">
        <v>890</v>
      </c>
      <c r="K30" s="164" t="s">
        <v>11</v>
      </c>
      <c r="L30" s="108">
        <v>2</v>
      </c>
      <c r="M30" s="165"/>
      <c r="N30" s="110" t="s">
        <v>291</v>
      </c>
    </row>
    <row r="31" spans="1:14" ht="25.5">
      <c r="A31" s="178">
        <v>23</v>
      </c>
      <c r="B31" s="164">
        <v>159</v>
      </c>
      <c r="C31" s="110" t="s">
        <v>544</v>
      </c>
      <c r="D31" s="111">
        <v>35590</v>
      </c>
      <c r="E31" s="112">
        <v>1</v>
      </c>
      <c r="F31" s="110" t="s">
        <v>297</v>
      </c>
      <c r="G31" s="110">
        <v>0</v>
      </c>
      <c r="H31" s="110" t="s">
        <v>526</v>
      </c>
      <c r="I31" s="112">
        <v>1</v>
      </c>
      <c r="J31" s="163" t="s">
        <v>889</v>
      </c>
      <c r="K31" s="164">
        <v>0</v>
      </c>
      <c r="L31" s="108">
        <v>3</v>
      </c>
      <c r="M31" s="165"/>
      <c r="N31" s="110" t="s">
        <v>545</v>
      </c>
    </row>
    <row r="32" spans="1:14" ht="13.5" customHeight="1"/>
  </sheetData>
  <sortState ref="A9:S31">
    <sortCondition ref="J9:J31"/>
  </sortState>
  <mergeCells count="5">
    <mergeCell ref="A6:N6"/>
    <mergeCell ref="A1:N1"/>
    <mergeCell ref="A2:N2"/>
    <mergeCell ref="A3:N3"/>
    <mergeCell ref="A5:N5"/>
  </mergeCells>
  <conditionalFormatting sqref="L7:M7 A32:N65236 B7:K8 A5:F5 H5:N5 N7:N31 M23:M26 C9:K24 L8:L24 C25:L31 A8:A31 M28:M31">
    <cfRule type="cellIs" dxfId="22" priority="52" operator="equal">
      <formula>0</formula>
    </cfRule>
  </conditionalFormatting>
  <conditionalFormatting sqref="K32:K65236 K5:K8">
    <cfRule type="cellIs" dxfId="21" priority="51" operator="equal">
      <formula>"0"</formula>
    </cfRule>
  </conditionalFormatting>
  <conditionalFormatting sqref="M8">
    <cfRule type="cellIs" dxfId="20" priority="50" operator="equal">
      <formula>0</formula>
    </cfRule>
  </conditionalFormatting>
  <conditionalFormatting sqref="M20">
    <cfRule type="cellIs" dxfId="19" priority="49" operator="equal">
      <formula>0</formula>
    </cfRule>
  </conditionalFormatting>
  <conditionalFormatting sqref="M15">
    <cfRule type="cellIs" dxfId="18" priority="35" operator="equal">
      <formula>0</formula>
    </cfRule>
  </conditionalFormatting>
  <conditionalFormatting sqref="A7">
    <cfRule type="cellIs" dxfId="17" priority="45" operator="equal">
      <formula>0</formula>
    </cfRule>
  </conditionalFormatting>
  <conditionalFormatting sqref="M17">
    <cfRule type="cellIs" dxfId="16" priority="42" operator="equal">
      <formula>0</formula>
    </cfRule>
  </conditionalFormatting>
  <conditionalFormatting sqref="M19">
    <cfRule type="cellIs" dxfId="15" priority="29" operator="equal">
      <formula>0</formula>
    </cfRule>
  </conditionalFormatting>
  <conditionalFormatting sqref="M18">
    <cfRule type="cellIs" dxfId="14" priority="32" operator="equal">
      <formula>0</formula>
    </cfRule>
  </conditionalFormatting>
  <conditionalFormatting sqref="M14">
    <cfRule type="cellIs" dxfId="13" priority="30" operator="equal">
      <formula>0</formula>
    </cfRule>
  </conditionalFormatting>
  <conditionalFormatting sqref="M21">
    <cfRule type="cellIs" dxfId="12" priority="28" operator="equal">
      <formula>0</formula>
    </cfRule>
  </conditionalFormatting>
  <conditionalFormatting sqref="M12">
    <cfRule type="cellIs" dxfId="11" priority="27" operator="equal">
      <formula>0</formula>
    </cfRule>
  </conditionalFormatting>
  <conditionalFormatting sqref="M16">
    <cfRule type="cellIs" dxfId="10" priority="24" operator="equal">
      <formula>0</formula>
    </cfRule>
  </conditionalFormatting>
  <conditionalFormatting sqref="A4:J4 N4 B9:B31">
    <cfRule type="cellIs" dxfId="9" priority="22" stopIfTrue="1" operator="equal">
      <formula>0</formula>
    </cfRule>
  </conditionalFormatting>
  <conditionalFormatting sqref="M11">
    <cfRule type="cellIs" dxfId="8" priority="6" operator="equal">
      <formula>0</formula>
    </cfRule>
  </conditionalFormatting>
  <conditionalFormatting sqref="M10">
    <cfRule type="cellIs" dxfId="7" priority="5" operator="equal">
      <formula>0</formula>
    </cfRule>
  </conditionalFormatting>
  <conditionalFormatting sqref="M27">
    <cfRule type="cellIs" dxfId="6" priority="4" operator="equal">
      <formula>0</formula>
    </cfRule>
  </conditionalFormatting>
  <conditionalFormatting sqref="M22">
    <cfRule type="cellIs" dxfId="5" priority="3" operator="equal">
      <formula>0</formula>
    </cfRule>
  </conditionalFormatting>
  <conditionalFormatting sqref="M13">
    <cfRule type="cellIs" dxfId="4" priority="2" operator="equal">
      <formula>0</formula>
    </cfRule>
  </conditionalFormatting>
  <conditionalFormatting sqref="M9">
    <cfRule type="cellIs" dxfId="3" priority="1" operator="equal">
      <formula>0</formula>
    </cfRule>
  </conditionalFormatting>
  <printOptions horizontalCentered="1"/>
  <pageMargins left="0.19685039370078741" right="0.19685039370078741" top="0.39370078740157483" bottom="0.23" header="0.19685039370078741" footer="0.19685039370078741"/>
  <pageSetup paperSize="9" scale="75" fitToHeight="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4"/>
  <sheetViews>
    <sheetView view="pageBreakPreview" zoomScale="85" zoomScaleSheetLayoutView="85" workbookViewId="0">
      <selection activeCell="E47" sqref="E47"/>
    </sheetView>
  </sheetViews>
  <sheetFormatPr defaultRowHeight="12.75"/>
  <cols>
    <col min="1" max="1" width="9.28515625" customWidth="1"/>
    <col min="2" max="2" width="24.42578125" customWidth="1"/>
    <col min="3" max="3" width="44.28515625" customWidth="1"/>
    <col min="4" max="4" width="27.28515625" hidden="1" customWidth="1"/>
    <col min="5" max="5" width="30.28515625" customWidth="1"/>
    <col min="6" max="6" width="10.5703125" customWidth="1"/>
  </cols>
  <sheetData>
    <row r="1" spans="1:17" s="76" customFormat="1" ht="18">
      <c r="A1" s="220" t="s">
        <v>312</v>
      </c>
      <c r="B1" s="220"/>
      <c r="C1" s="220"/>
      <c r="D1" s="220"/>
      <c r="E1" s="220"/>
      <c r="F1" s="220"/>
      <c r="G1" s="161"/>
      <c r="H1" s="161"/>
      <c r="I1" s="161"/>
      <c r="J1" s="161"/>
      <c r="K1" s="161"/>
      <c r="L1" s="161"/>
      <c r="M1" s="161"/>
      <c r="N1" s="161"/>
      <c r="O1" s="83"/>
      <c r="P1" s="83"/>
      <c r="Q1" s="83"/>
    </row>
    <row r="2" spans="1:17" s="76" customFormat="1" ht="18">
      <c r="A2" s="220" t="s">
        <v>313</v>
      </c>
      <c r="B2" s="220"/>
      <c r="C2" s="220"/>
      <c r="D2" s="220"/>
      <c r="E2" s="220"/>
      <c r="F2" s="220"/>
      <c r="G2" s="161"/>
      <c r="H2" s="161"/>
      <c r="I2" s="161"/>
      <c r="J2" s="161"/>
      <c r="K2" s="161"/>
      <c r="L2" s="161"/>
      <c r="M2" s="161"/>
      <c r="N2" s="161"/>
      <c r="O2" s="83"/>
      <c r="P2" s="83"/>
      <c r="Q2" s="83"/>
    </row>
    <row r="3" spans="1:17" s="76" customFormat="1" ht="57" customHeight="1">
      <c r="A3" s="227" t="s">
        <v>567</v>
      </c>
      <c r="B3" s="227"/>
      <c r="C3" s="227"/>
      <c r="D3" s="227"/>
      <c r="E3" s="227"/>
      <c r="F3" s="227"/>
      <c r="G3" s="161"/>
      <c r="H3" s="161"/>
      <c r="I3" s="161"/>
      <c r="J3" s="161"/>
      <c r="K3" s="161"/>
      <c r="L3" s="161"/>
      <c r="M3" s="161"/>
      <c r="N3" s="161"/>
      <c r="O3" s="83"/>
      <c r="P3" s="83"/>
      <c r="Q3" s="83"/>
    </row>
    <row r="4" spans="1:17" s="24" customFormat="1" ht="10.9" customHeight="1">
      <c r="A4" s="10"/>
      <c r="B4" s="23" t="s">
        <v>569</v>
      </c>
      <c r="D4" s="45"/>
      <c r="E4" s="38" t="s">
        <v>568</v>
      </c>
      <c r="F4" s="37"/>
      <c r="G4" s="84"/>
      <c r="H4" s="57"/>
      <c r="I4" s="36"/>
      <c r="J4" s="36"/>
      <c r="K4" s="76"/>
      <c r="L4" s="76"/>
      <c r="M4" s="76"/>
      <c r="O4" s="83"/>
      <c r="P4" s="83"/>
      <c r="Q4" s="83"/>
    </row>
    <row r="5" spans="1:17" s="2" customFormat="1"/>
    <row r="6" spans="1:17" ht="19.5" customHeight="1">
      <c r="A6" s="226" t="s">
        <v>21</v>
      </c>
      <c r="B6" s="226"/>
      <c r="C6" s="226"/>
      <c r="D6" s="226"/>
      <c r="E6" s="226"/>
      <c r="F6" s="226"/>
      <c r="G6" s="5"/>
    </row>
    <row r="7" spans="1:17" ht="19.5" thickBot="1">
      <c r="A7" s="225"/>
      <c r="B7" s="225"/>
      <c r="C7" s="225"/>
      <c r="D7" s="225"/>
      <c r="E7" s="225"/>
      <c r="F7" s="225"/>
      <c r="G7" s="5"/>
    </row>
    <row r="8" spans="1:17" s="6" customFormat="1" ht="13.5" thickBot="1">
      <c r="B8" s="31" t="s">
        <v>18</v>
      </c>
      <c r="C8" s="32" t="s">
        <v>22</v>
      </c>
      <c r="D8" s="33" t="s">
        <v>23</v>
      </c>
      <c r="E8" s="34" t="s">
        <v>0</v>
      </c>
      <c r="F8" s="74"/>
    </row>
    <row r="9" spans="1:17" ht="18.75">
      <c r="B9" s="29">
        <v>1</v>
      </c>
      <c r="C9" s="78" t="s">
        <v>107</v>
      </c>
      <c r="D9" s="79"/>
      <c r="E9" s="30">
        <v>479</v>
      </c>
      <c r="F9" s="75"/>
      <c r="G9" s="81"/>
    </row>
    <row r="10" spans="1:17" ht="18.75">
      <c r="B10" s="16">
        <v>2</v>
      </c>
      <c r="C10" s="17" t="s">
        <v>335</v>
      </c>
      <c r="D10" s="80"/>
      <c r="E10" s="77">
        <v>373</v>
      </c>
      <c r="F10" s="75"/>
    </row>
    <row r="11" spans="1:17" ht="18.75">
      <c r="B11" s="29">
        <v>3</v>
      </c>
      <c r="C11" s="17" t="s">
        <v>24</v>
      </c>
      <c r="D11" s="80"/>
      <c r="E11" s="77">
        <v>304</v>
      </c>
      <c r="F11" s="75"/>
      <c r="G11" s="81"/>
    </row>
    <row r="12" spans="1:17" ht="18.75">
      <c r="B12" s="16">
        <v>4</v>
      </c>
      <c r="C12" s="17" t="s">
        <v>105</v>
      </c>
      <c r="D12" s="80"/>
      <c r="E12" s="77">
        <v>286</v>
      </c>
      <c r="F12" s="75"/>
      <c r="G12" s="81"/>
    </row>
    <row r="13" spans="1:17" ht="18.75">
      <c r="B13" s="29">
        <v>5</v>
      </c>
      <c r="C13" s="28" t="s">
        <v>108</v>
      </c>
      <c r="D13" s="80"/>
      <c r="E13" s="11">
        <v>276</v>
      </c>
      <c r="F13" s="75"/>
      <c r="G13" s="81"/>
    </row>
    <row r="14" spans="1:17" ht="18.75">
      <c r="B14" s="16">
        <v>6</v>
      </c>
      <c r="C14" s="28" t="s">
        <v>109</v>
      </c>
      <c r="D14" s="80"/>
      <c r="E14" s="11">
        <v>232</v>
      </c>
      <c r="F14" s="75"/>
      <c r="G14" s="81"/>
    </row>
    <row r="15" spans="1:17" ht="18.75">
      <c r="B15" s="29">
        <v>7</v>
      </c>
      <c r="C15" s="17" t="s">
        <v>337</v>
      </c>
      <c r="D15" s="80"/>
      <c r="E15" s="77">
        <v>177</v>
      </c>
      <c r="F15" s="75"/>
      <c r="G15" s="81"/>
    </row>
    <row r="16" spans="1:17" ht="18.75">
      <c r="B16" s="16">
        <v>8</v>
      </c>
      <c r="C16" s="28" t="s">
        <v>49</v>
      </c>
      <c r="D16" s="80"/>
      <c r="E16" s="11">
        <v>120</v>
      </c>
      <c r="F16" s="75"/>
    </row>
    <row r="17" spans="1:21" ht="18.75">
      <c r="B17" s="29">
        <v>9</v>
      </c>
      <c r="C17" s="17" t="s">
        <v>106</v>
      </c>
      <c r="D17" s="80"/>
      <c r="E17" s="11">
        <v>113</v>
      </c>
      <c r="F17" s="75"/>
    </row>
    <row r="18" spans="1:21" ht="18.75">
      <c r="B18" s="16">
        <v>10</v>
      </c>
      <c r="C18" s="17" t="s">
        <v>2</v>
      </c>
      <c r="D18" s="80"/>
      <c r="E18" s="11">
        <v>102</v>
      </c>
      <c r="F18" s="75"/>
    </row>
    <row r="19" spans="1:21" ht="18.75">
      <c r="B19" s="29">
        <v>11</v>
      </c>
      <c r="C19" s="200" t="s">
        <v>336</v>
      </c>
      <c r="D19" s="79"/>
      <c r="E19" s="201">
        <v>98</v>
      </c>
      <c r="F19" s="75"/>
    </row>
    <row r="20" spans="1:21" ht="18.75">
      <c r="B20" s="16">
        <v>12</v>
      </c>
      <c r="C20" s="17" t="s">
        <v>104</v>
      </c>
      <c r="D20" s="80"/>
      <c r="E20" s="11">
        <v>70</v>
      </c>
      <c r="F20" s="75"/>
      <c r="H20" s="18"/>
    </row>
    <row r="21" spans="1:21" ht="18.75">
      <c r="B21" s="29">
        <v>13</v>
      </c>
      <c r="C21" s="28" t="s">
        <v>74</v>
      </c>
      <c r="D21" s="80"/>
      <c r="E21" s="11">
        <v>48</v>
      </c>
      <c r="F21" s="75"/>
    </row>
    <row r="22" spans="1:21" ht="18.75">
      <c r="B22" s="16">
        <v>14</v>
      </c>
      <c r="C22" s="28" t="s">
        <v>19</v>
      </c>
      <c r="D22" s="80"/>
      <c r="E22" s="77">
        <v>41</v>
      </c>
      <c r="F22" s="75"/>
      <c r="G22" s="81"/>
    </row>
    <row r="23" spans="1:21" ht="18.75">
      <c r="B23" s="29">
        <v>15</v>
      </c>
      <c r="C23" s="17" t="s">
        <v>1</v>
      </c>
      <c r="D23" s="80"/>
      <c r="E23" s="11">
        <v>31</v>
      </c>
      <c r="F23" s="75"/>
    </row>
    <row r="24" spans="1:21" ht="18.75">
      <c r="B24" s="16">
        <v>16</v>
      </c>
      <c r="C24" s="28" t="s">
        <v>70</v>
      </c>
      <c r="D24" s="80"/>
      <c r="E24" s="11">
        <v>17</v>
      </c>
      <c r="F24" s="75"/>
      <c r="G24" s="81"/>
    </row>
    <row r="25" spans="1:21" ht="18.75">
      <c r="B25" s="29"/>
      <c r="C25" s="17" t="s">
        <v>32</v>
      </c>
      <c r="D25" s="80"/>
      <c r="E25" s="11">
        <v>0</v>
      </c>
      <c r="F25" s="75"/>
    </row>
    <row r="26" spans="1:21">
      <c r="A26" s="12"/>
      <c r="B26" s="8"/>
      <c r="C26" s="1"/>
    </row>
    <row r="27" spans="1:21" ht="15.75">
      <c r="B27" s="15"/>
      <c r="C27" s="8"/>
      <c r="D27" s="1"/>
    </row>
    <row r="28" spans="1:21">
      <c r="A28" s="2" t="s">
        <v>34</v>
      </c>
      <c r="B28" s="1"/>
      <c r="C28" s="4"/>
      <c r="D28" s="46"/>
      <c r="E28" s="46"/>
      <c r="F28" s="62"/>
      <c r="G28" s="63"/>
      <c r="H28" s="22"/>
      <c r="I28" s="22"/>
      <c r="J28" s="22"/>
      <c r="K28" s="22"/>
      <c r="L28" s="22"/>
      <c r="M28" s="22"/>
      <c r="N28" s="43"/>
      <c r="O28" s="1"/>
      <c r="P28" s="19"/>
      <c r="Q28" s="20"/>
      <c r="R28" s="67"/>
      <c r="S28" s="67"/>
      <c r="T28" s="67"/>
      <c r="U28" s="67"/>
    </row>
    <row r="29" spans="1:21">
      <c r="A29" s="51" t="s">
        <v>40</v>
      </c>
      <c r="C29" s="65" t="s">
        <v>30</v>
      </c>
      <c r="E29" s="82" t="s">
        <v>1</v>
      </c>
      <c r="H29" s="22"/>
      <c r="I29" s="22"/>
      <c r="J29" s="22"/>
      <c r="K29" s="22"/>
      <c r="L29" s="22"/>
      <c r="M29" s="22"/>
      <c r="N29" s="43"/>
      <c r="O29" s="1"/>
      <c r="P29" s="19"/>
      <c r="Q29" s="20"/>
      <c r="R29" s="67"/>
      <c r="S29" s="67"/>
      <c r="T29" s="67"/>
      <c r="U29" s="67"/>
    </row>
    <row r="30" spans="1:21">
      <c r="A30" s="1"/>
      <c r="B30" s="13"/>
      <c r="C30" s="46"/>
      <c r="E30" s="46"/>
      <c r="F30" s="62"/>
      <c r="G30" s="63"/>
      <c r="H30" s="22"/>
      <c r="I30" s="22"/>
      <c r="J30" s="22"/>
      <c r="K30" s="22"/>
      <c r="L30" s="22"/>
      <c r="M30" s="22"/>
      <c r="N30" s="43"/>
      <c r="O30" s="1"/>
      <c r="P30" s="19"/>
      <c r="Q30" s="20"/>
      <c r="R30" s="67"/>
      <c r="S30" s="67"/>
      <c r="T30" s="67"/>
      <c r="U30" s="67"/>
    </row>
    <row r="31" spans="1:21">
      <c r="A31" s="2" t="s">
        <v>13</v>
      </c>
      <c r="B31" s="1"/>
      <c r="C31" s="19"/>
      <c r="E31" s="19"/>
      <c r="F31" s="64"/>
      <c r="G31" s="56"/>
      <c r="H31" s="27"/>
      <c r="I31" s="27"/>
      <c r="J31" s="27"/>
      <c r="K31" s="27"/>
      <c r="L31" s="27"/>
      <c r="M31" s="27"/>
      <c r="N31" s="43"/>
      <c r="O31" s="1"/>
      <c r="P31" s="21"/>
      <c r="Q31" s="20"/>
      <c r="R31" s="67"/>
      <c r="S31" s="67"/>
      <c r="T31" s="67"/>
      <c r="U31" s="67"/>
    </row>
    <row r="32" spans="1:21">
      <c r="A32" s="51" t="s">
        <v>40</v>
      </c>
      <c r="C32" s="65" t="s">
        <v>170</v>
      </c>
      <c r="E32" s="82" t="s">
        <v>1</v>
      </c>
      <c r="H32" s="27"/>
      <c r="I32" s="27"/>
      <c r="J32" s="27"/>
      <c r="K32" s="27"/>
      <c r="L32" s="27"/>
      <c r="M32" s="27"/>
      <c r="N32" s="43"/>
      <c r="O32" s="1"/>
      <c r="P32" s="21"/>
      <c r="Q32" s="20"/>
      <c r="R32" s="67"/>
      <c r="S32" s="67"/>
      <c r="T32" s="67"/>
      <c r="U32" s="67"/>
    </row>
    <row r="33" spans="1:21">
      <c r="A33" s="2"/>
      <c r="B33" s="1"/>
      <c r="C33" s="4"/>
      <c r="D33" s="19"/>
      <c r="E33" s="19"/>
      <c r="F33" s="64"/>
      <c r="G33" s="56"/>
      <c r="H33" s="27"/>
      <c r="I33" s="27"/>
      <c r="J33" s="27"/>
      <c r="K33" s="27"/>
      <c r="L33" s="27"/>
      <c r="M33" s="27"/>
      <c r="N33" s="43"/>
      <c r="O33" s="1"/>
      <c r="P33" s="21"/>
      <c r="Q33" s="20"/>
      <c r="R33" s="67"/>
      <c r="S33" s="67"/>
      <c r="T33" s="67"/>
      <c r="U33" s="67"/>
    </row>
    <row r="34" spans="1:21">
      <c r="A34" s="13"/>
      <c r="C34" s="8"/>
      <c r="D34" s="1"/>
    </row>
    <row r="35" spans="1:21">
      <c r="A35" s="13"/>
      <c r="C35" s="8"/>
      <c r="D35" s="1"/>
    </row>
    <row r="36" spans="1:21">
      <c r="C36" s="8"/>
      <c r="D36" s="1"/>
    </row>
    <row r="37" spans="1:21">
      <c r="A37" s="13"/>
      <c r="C37" s="8"/>
      <c r="D37" s="1"/>
    </row>
    <row r="38" spans="1:21">
      <c r="A38" s="13"/>
      <c r="C38" s="8"/>
      <c r="D38" s="1"/>
    </row>
    <row r="39" spans="1:21">
      <c r="C39" s="8"/>
      <c r="D39" s="1"/>
    </row>
    <row r="40" spans="1:21">
      <c r="C40" s="8"/>
      <c r="D40" s="1"/>
    </row>
    <row r="41" spans="1:21">
      <c r="A41" s="1"/>
      <c r="C41" s="8"/>
      <c r="D41" s="1"/>
    </row>
    <row r="42" spans="1:21">
      <c r="A42" s="1"/>
      <c r="C42" s="8"/>
      <c r="D42" s="1"/>
    </row>
    <row r="43" spans="1:21">
      <c r="C43" s="8"/>
      <c r="D43" s="1"/>
    </row>
    <row r="44" spans="1:21">
      <c r="A44" s="13"/>
      <c r="C44" s="8"/>
      <c r="D44" s="1"/>
    </row>
    <row r="45" spans="1:21">
      <c r="A45" s="13"/>
      <c r="C45" s="8"/>
      <c r="D45" s="1"/>
    </row>
    <row r="46" spans="1:21">
      <c r="A46" s="13"/>
      <c r="C46" s="8"/>
      <c r="D46" s="1"/>
    </row>
    <row r="47" spans="1:21">
      <c r="A47" s="1"/>
      <c r="C47" s="8"/>
      <c r="D47" s="1"/>
    </row>
    <row r="48" spans="1:21">
      <c r="A48" s="1"/>
      <c r="C48" s="8"/>
      <c r="D48" s="1"/>
    </row>
    <row r="49" spans="1:4">
      <c r="A49" s="13"/>
      <c r="C49" s="8"/>
      <c r="D49" s="1"/>
    </row>
    <row r="50" spans="1:4">
      <c r="A50" s="13"/>
      <c r="C50" s="8"/>
      <c r="D50" s="1"/>
    </row>
    <row r="51" spans="1:4">
      <c r="A51" s="1"/>
      <c r="C51" s="8"/>
      <c r="D51" s="1"/>
    </row>
    <row r="52" spans="1:4">
      <c r="A52" s="1"/>
      <c r="C52" s="8"/>
      <c r="D52" s="1"/>
    </row>
    <row r="53" spans="1:4">
      <c r="C53" s="8"/>
      <c r="D53" s="1"/>
    </row>
    <row r="54" spans="1:4">
      <c r="A54" s="13"/>
      <c r="C54" s="8"/>
      <c r="D54" s="1"/>
    </row>
    <row r="55" spans="1:4">
      <c r="A55" s="1"/>
      <c r="C55" s="8"/>
      <c r="D55" s="1"/>
    </row>
    <row r="56" spans="1:4">
      <c r="A56" s="1"/>
      <c r="C56" s="8"/>
      <c r="D56" s="1"/>
    </row>
    <row r="57" spans="1:4">
      <c r="C57" s="8"/>
      <c r="D57" s="1"/>
    </row>
    <row r="58" spans="1:4">
      <c r="A58" s="1"/>
      <c r="C58" s="8"/>
      <c r="D58" s="1"/>
    </row>
    <row r="59" spans="1:4">
      <c r="A59" s="1"/>
      <c r="C59" s="8"/>
      <c r="D59" s="1"/>
    </row>
    <row r="60" spans="1:4">
      <c r="C60" s="8"/>
      <c r="D60" s="1"/>
    </row>
    <row r="61" spans="1:4">
      <c r="A61" s="1"/>
      <c r="C61" s="8"/>
      <c r="D61" s="1"/>
    </row>
    <row r="62" spans="1:4">
      <c r="A62" s="1"/>
      <c r="C62" s="8"/>
      <c r="D62" s="1"/>
    </row>
    <row r="63" spans="1:4">
      <c r="C63" s="8"/>
      <c r="D63" s="1"/>
    </row>
    <row r="64" spans="1:4">
      <c r="A64" s="13"/>
      <c r="D64" s="1"/>
    </row>
  </sheetData>
  <sortState ref="A9:U25">
    <sortCondition descending="1" ref="E9:E25"/>
  </sortState>
  <mergeCells count="5">
    <mergeCell ref="A7:F7"/>
    <mergeCell ref="A6:F6"/>
    <mergeCell ref="A1:F1"/>
    <mergeCell ref="A2:F2"/>
    <mergeCell ref="A3:F3"/>
  </mergeCells>
  <phoneticPr fontId="0" type="noConversion"/>
  <conditionalFormatting sqref="F30 H28:S33 G30:G31 A28:A33 B30:B31 B28:G28 B33:G33 E29:E32 C29:C32">
    <cfRule type="cellIs" dxfId="2" priority="4" operator="equal">
      <formula>0</formula>
    </cfRule>
  </conditionalFormatting>
  <conditionalFormatting sqref="O28:O33">
    <cfRule type="cellIs" dxfId="1" priority="3" operator="equal">
      <formula>"0"</formula>
    </cfRule>
  </conditionalFormatting>
  <conditionalFormatting sqref="D4:J4 A4:B4">
    <cfRule type="cellIs" dxfId="0" priority="1" stopIfTrue="1" operator="equal">
      <formula>0</formula>
    </cfRule>
  </conditionalFormatting>
  <pageMargins left="0.74803149606299213" right="0.55118110236220474" top="0.64" bottom="0.19685039370078741" header="0.31496062992125984" footer="0.31496062992125984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F10:I22"/>
  <sheetViews>
    <sheetView topLeftCell="A4" workbookViewId="0">
      <selection activeCell="O15" sqref="O15:P15"/>
    </sheetView>
  </sheetViews>
  <sheetFormatPr defaultRowHeight="12.75"/>
  <sheetData>
    <row r="10" spans="6:9" ht="13.5" thickBot="1"/>
    <row r="11" spans="6:9" ht="24" thickBot="1">
      <c r="F11" s="168">
        <v>12</v>
      </c>
      <c r="I11">
        <v>12</v>
      </c>
    </row>
    <row r="12" spans="6:9" ht="24" thickBot="1">
      <c r="F12" s="169"/>
      <c r="I12">
        <v>43</v>
      </c>
    </row>
    <row r="13" spans="6:9" ht="24" thickBot="1">
      <c r="F13" s="169">
        <v>43</v>
      </c>
      <c r="I13">
        <v>39</v>
      </c>
    </row>
    <row r="14" spans="6:9" ht="24" thickBot="1">
      <c r="F14" s="169"/>
      <c r="I14">
        <v>39</v>
      </c>
    </row>
    <row r="15" spans="6:9" ht="24" thickBot="1">
      <c r="F15" s="169">
        <v>39</v>
      </c>
      <c r="I15">
        <v>14</v>
      </c>
    </row>
    <row r="16" spans="6:9" ht="24" thickBot="1">
      <c r="F16" s="169"/>
      <c r="I16">
        <v>30</v>
      </c>
    </row>
    <row r="17" spans="6:9" ht="24" thickBot="1">
      <c r="F17" s="169"/>
      <c r="I17">
        <f>SUM(I11:I16)</f>
        <v>177</v>
      </c>
    </row>
    <row r="18" spans="6:9" ht="24" thickBot="1">
      <c r="F18" s="169">
        <v>39</v>
      </c>
    </row>
    <row r="19" spans="6:9" ht="24" thickBot="1">
      <c r="F19" s="169"/>
    </row>
    <row r="20" spans="6:9" ht="24" thickBot="1">
      <c r="F20" s="169">
        <v>14</v>
      </c>
    </row>
    <row r="21" spans="6:9" ht="24" thickBot="1">
      <c r="F21" s="169"/>
    </row>
    <row r="22" spans="6:9" ht="24" thickBot="1">
      <c r="F22" s="169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5"/>
  <sheetViews>
    <sheetView topLeftCell="A13" zoomScale="75" zoomScaleNormal="75" zoomScaleSheetLayoutView="70" workbookViewId="0">
      <selection activeCell="Q14" sqref="Q14"/>
    </sheetView>
  </sheetViews>
  <sheetFormatPr defaultRowHeight="12.75"/>
  <cols>
    <col min="1" max="1" width="4" style="2" customWidth="1"/>
    <col min="2" max="2" width="5.42578125" style="1" hidden="1" customWidth="1"/>
    <col min="3" max="3" width="20.5703125" style="4" customWidth="1"/>
    <col min="4" max="4" width="13.85546875" style="19" customWidth="1"/>
    <col min="5" max="5" width="7" style="19" hidden="1" customWidth="1"/>
    <col min="6" max="6" width="15.85546875" style="64" customWidth="1"/>
    <col min="7" max="7" width="13.85546875" style="56" customWidth="1"/>
    <col min="8" max="8" width="30.5703125" style="27" customWidth="1"/>
    <col min="9" max="9" width="8.85546875" style="27" customWidth="1"/>
    <col min="10" max="10" width="10.28515625" style="43" customWidth="1"/>
    <col min="11" max="11" width="8.5703125" style="1" customWidth="1"/>
    <col min="12" max="13" width="11.5703125" style="21" customWidth="1"/>
    <col min="14" max="14" width="38.140625" style="20" customWidth="1"/>
  </cols>
  <sheetData>
    <row r="1" spans="1:14" s="76" customFormat="1" ht="18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76" customFormat="1" ht="18">
      <c r="A2" s="220" t="s">
        <v>313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76" customFormat="1" ht="37.5" customHeight="1">
      <c r="A3" s="221" t="s">
        <v>567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76" customFormat="1">
      <c r="A4" s="10"/>
      <c r="B4" s="35"/>
      <c r="C4" s="23" t="s">
        <v>569</v>
      </c>
      <c r="D4" s="45"/>
      <c r="E4" s="45"/>
      <c r="F4" s="37"/>
      <c r="G4" s="84"/>
      <c r="H4" s="57"/>
      <c r="I4" s="36"/>
      <c r="J4" s="36"/>
      <c r="N4" s="38" t="s">
        <v>624</v>
      </c>
    </row>
    <row r="5" spans="1:14" s="3" customFormat="1" ht="22.5">
      <c r="A5" s="219" t="s">
        <v>41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s="3" customFormat="1" ht="22.5" hidden="1">
      <c r="A6" s="219" t="s">
        <v>98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s="50" customFormat="1" ht="18.75">
      <c r="A7" s="107" t="s">
        <v>314</v>
      </c>
      <c r="B7" s="47"/>
      <c r="C7" s="48"/>
      <c r="D7" s="47"/>
      <c r="E7" s="47"/>
      <c r="F7" s="58"/>
      <c r="G7" s="58"/>
      <c r="H7" s="48"/>
      <c r="I7" s="48"/>
      <c r="J7" s="73"/>
      <c r="K7" s="49"/>
      <c r="L7" s="49"/>
      <c r="M7" s="49"/>
      <c r="N7" s="49"/>
    </row>
    <row r="8" spans="1:14" s="52" customFormat="1" ht="11.25">
      <c r="A8" s="52" t="s">
        <v>3</v>
      </c>
      <c r="B8" s="52" t="s">
        <v>4</v>
      </c>
      <c r="C8" s="53" t="s">
        <v>5</v>
      </c>
      <c r="D8" s="52" t="s">
        <v>14</v>
      </c>
      <c r="E8" s="52" t="s">
        <v>15</v>
      </c>
      <c r="F8" s="59" t="s">
        <v>6</v>
      </c>
      <c r="G8" s="60" t="s">
        <v>307</v>
      </c>
      <c r="H8" s="53" t="s">
        <v>17</v>
      </c>
      <c r="I8" s="52" t="s">
        <v>15</v>
      </c>
      <c r="J8" s="54" t="s">
        <v>7</v>
      </c>
      <c r="K8" s="52" t="s">
        <v>0</v>
      </c>
      <c r="L8" s="52" t="s">
        <v>25</v>
      </c>
      <c r="M8" s="52" t="s">
        <v>315</v>
      </c>
      <c r="N8" s="53" t="s">
        <v>8</v>
      </c>
    </row>
    <row r="9" spans="1:14" s="24" customFormat="1" ht="25.5">
      <c r="A9" s="108">
        <v>1</v>
      </c>
      <c r="B9" s="101">
        <v>1</v>
      </c>
      <c r="C9" s="110" t="s">
        <v>58</v>
      </c>
      <c r="D9" s="111">
        <v>33589</v>
      </c>
      <c r="E9" s="112" t="s">
        <v>12</v>
      </c>
      <c r="F9" s="110" t="s">
        <v>162</v>
      </c>
      <c r="G9" s="110">
        <v>0</v>
      </c>
      <c r="H9" s="110" t="s">
        <v>347</v>
      </c>
      <c r="I9" s="112" t="s">
        <v>12</v>
      </c>
      <c r="J9" s="113" t="s">
        <v>627</v>
      </c>
      <c r="K9" s="112" t="s">
        <v>210</v>
      </c>
      <c r="L9" s="108" t="s">
        <v>12</v>
      </c>
      <c r="M9" s="114"/>
      <c r="N9" s="110" t="s">
        <v>348</v>
      </c>
    </row>
    <row r="10" spans="1:14" s="24" customFormat="1" ht="38.25">
      <c r="A10" s="108">
        <v>2</v>
      </c>
      <c r="B10" s="101">
        <v>2</v>
      </c>
      <c r="C10" s="110" t="s">
        <v>52</v>
      </c>
      <c r="D10" s="111">
        <v>32340</v>
      </c>
      <c r="E10" s="112" t="s">
        <v>12</v>
      </c>
      <c r="F10" s="110" t="s">
        <v>162</v>
      </c>
      <c r="G10" s="110">
        <v>0</v>
      </c>
      <c r="H10" s="110" t="s">
        <v>349</v>
      </c>
      <c r="I10" s="112" t="s">
        <v>12</v>
      </c>
      <c r="J10" s="113" t="s">
        <v>628</v>
      </c>
      <c r="K10" s="112" t="s">
        <v>211</v>
      </c>
      <c r="L10" s="108" t="s">
        <v>12</v>
      </c>
      <c r="M10" s="108"/>
      <c r="N10" s="110" t="s">
        <v>350</v>
      </c>
    </row>
    <row r="11" spans="1:14" s="24" customFormat="1" ht="25.5">
      <c r="A11" s="108">
        <v>3</v>
      </c>
      <c r="B11" s="101">
        <v>18</v>
      </c>
      <c r="C11" s="110" t="s">
        <v>61</v>
      </c>
      <c r="D11" s="111">
        <v>33708</v>
      </c>
      <c r="E11" s="112" t="s">
        <v>9</v>
      </c>
      <c r="F11" s="110" t="s">
        <v>164</v>
      </c>
      <c r="G11" s="110" t="s">
        <v>239</v>
      </c>
      <c r="H11" s="110" t="s">
        <v>438</v>
      </c>
      <c r="I11" s="112" t="s">
        <v>9</v>
      </c>
      <c r="J11" s="113" t="s">
        <v>629</v>
      </c>
      <c r="K11" s="112" t="s">
        <v>212</v>
      </c>
      <c r="L11" s="108" t="s">
        <v>12</v>
      </c>
      <c r="M11" s="114" t="s">
        <v>325</v>
      </c>
      <c r="N11" s="110" t="s">
        <v>354</v>
      </c>
    </row>
    <row r="12" spans="1:14" s="24" customFormat="1" ht="25.5">
      <c r="A12" s="108">
        <v>4</v>
      </c>
      <c r="B12" s="101">
        <v>5</v>
      </c>
      <c r="C12" s="110" t="s">
        <v>60</v>
      </c>
      <c r="D12" s="111">
        <v>33866</v>
      </c>
      <c r="E12" s="112" t="s">
        <v>9</v>
      </c>
      <c r="F12" s="110" t="s">
        <v>162</v>
      </c>
      <c r="G12" s="110">
        <v>0</v>
      </c>
      <c r="H12" s="110" t="s">
        <v>177</v>
      </c>
      <c r="I12" s="112" t="s">
        <v>9</v>
      </c>
      <c r="J12" s="113" t="s">
        <v>630</v>
      </c>
      <c r="K12" s="112" t="s">
        <v>226</v>
      </c>
      <c r="L12" s="108" t="s">
        <v>12</v>
      </c>
      <c r="M12" s="114" t="s">
        <v>325</v>
      </c>
      <c r="N12" s="110" t="s">
        <v>353</v>
      </c>
    </row>
    <row r="13" spans="1:14" s="24" customFormat="1" ht="18.75">
      <c r="A13" s="108">
        <v>5</v>
      </c>
      <c r="B13" s="101">
        <v>101</v>
      </c>
      <c r="C13" s="110" t="s">
        <v>136</v>
      </c>
      <c r="D13" s="111">
        <v>29865</v>
      </c>
      <c r="E13" s="112" t="s">
        <v>12</v>
      </c>
      <c r="F13" s="110" t="s">
        <v>84</v>
      </c>
      <c r="G13" s="110" t="s">
        <v>231</v>
      </c>
      <c r="H13" s="110" t="s">
        <v>232</v>
      </c>
      <c r="I13" s="112" t="s">
        <v>12</v>
      </c>
      <c r="J13" s="113" t="s">
        <v>631</v>
      </c>
      <c r="K13" s="112" t="s">
        <v>222</v>
      </c>
      <c r="L13" s="108" t="s">
        <v>12</v>
      </c>
      <c r="M13" s="114"/>
      <c r="N13" s="110" t="s">
        <v>233</v>
      </c>
    </row>
    <row r="14" spans="1:14" s="24" customFormat="1" ht="25.5">
      <c r="A14" s="108">
        <v>6</v>
      </c>
      <c r="B14" s="101">
        <v>165</v>
      </c>
      <c r="C14" s="110" t="s">
        <v>67</v>
      </c>
      <c r="D14" s="111">
        <v>33931</v>
      </c>
      <c r="E14" s="112" t="s">
        <v>9</v>
      </c>
      <c r="F14" s="110" t="s">
        <v>278</v>
      </c>
      <c r="G14" s="110">
        <v>0</v>
      </c>
      <c r="H14" s="110" t="s">
        <v>565</v>
      </c>
      <c r="I14" s="112" t="s">
        <v>9</v>
      </c>
      <c r="J14" s="113" t="s">
        <v>632</v>
      </c>
      <c r="K14" s="112" t="s">
        <v>327</v>
      </c>
      <c r="L14" s="108" t="s">
        <v>9</v>
      </c>
      <c r="M14" s="108"/>
      <c r="N14" s="110" t="s">
        <v>566</v>
      </c>
    </row>
    <row r="15" spans="1:14" s="24" customFormat="1" ht="25.5">
      <c r="A15" s="108">
        <v>7</v>
      </c>
      <c r="B15" s="101">
        <v>100</v>
      </c>
      <c r="C15" s="110" t="s">
        <v>95</v>
      </c>
      <c r="D15" s="111">
        <v>32657</v>
      </c>
      <c r="E15" s="112" t="s">
        <v>12</v>
      </c>
      <c r="F15" s="110" t="s">
        <v>84</v>
      </c>
      <c r="G15" s="110" t="s">
        <v>297</v>
      </c>
      <c r="H15" s="110" t="s">
        <v>232</v>
      </c>
      <c r="I15" s="112" t="s">
        <v>12</v>
      </c>
      <c r="J15" s="113" t="s">
        <v>633</v>
      </c>
      <c r="K15" s="112">
        <v>11</v>
      </c>
      <c r="L15" s="108" t="s">
        <v>10</v>
      </c>
      <c r="M15" s="114" t="s">
        <v>320</v>
      </c>
      <c r="N15" s="110" t="s">
        <v>532</v>
      </c>
    </row>
    <row r="16" spans="1:14" s="24" customFormat="1">
      <c r="A16" s="108">
        <v>8</v>
      </c>
      <c r="B16" s="101">
        <v>97</v>
      </c>
      <c r="C16" s="110" t="s">
        <v>53</v>
      </c>
      <c r="D16" s="111">
        <v>33438</v>
      </c>
      <c r="E16" s="112" t="s">
        <v>9</v>
      </c>
      <c r="F16" s="110" t="s">
        <v>86</v>
      </c>
      <c r="G16" s="110">
        <v>0</v>
      </c>
      <c r="H16" s="110" t="s">
        <v>255</v>
      </c>
      <c r="I16" s="112" t="s">
        <v>9</v>
      </c>
      <c r="J16" s="113" t="s">
        <v>634</v>
      </c>
      <c r="K16" s="112">
        <v>10</v>
      </c>
      <c r="L16" s="108" t="s">
        <v>10</v>
      </c>
      <c r="M16" s="108"/>
      <c r="N16" s="110" t="s">
        <v>54</v>
      </c>
    </row>
    <row r="17" spans="1:14" s="24" customFormat="1" ht="18.75">
      <c r="A17" s="108">
        <v>9</v>
      </c>
      <c r="B17" s="177">
        <v>92</v>
      </c>
      <c r="C17" s="110" t="s">
        <v>477</v>
      </c>
      <c r="D17" s="111">
        <v>34102</v>
      </c>
      <c r="E17" s="112" t="s">
        <v>9</v>
      </c>
      <c r="F17" s="110" t="s">
        <v>84</v>
      </c>
      <c r="G17" s="110" t="s">
        <v>235</v>
      </c>
      <c r="H17" s="110" t="s">
        <v>135</v>
      </c>
      <c r="I17" s="112" t="s">
        <v>9</v>
      </c>
      <c r="J17" s="113" t="s">
        <v>635</v>
      </c>
      <c r="K17" s="112" t="s">
        <v>11</v>
      </c>
      <c r="L17" s="108">
        <v>1</v>
      </c>
      <c r="M17" s="114" t="s">
        <v>325</v>
      </c>
      <c r="N17" s="110" t="s">
        <v>478</v>
      </c>
    </row>
    <row r="18" spans="1:14" s="24" customFormat="1" ht="18.75">
      <c r="A18" s="108">
        <v>10</v>
      </c>
      <c r="B18" s="177">
        <v>89</v>
      </c>
      <c r="C18" s="110" t="s">
        <v>643</v>
      </c>
      <c r="D18" s="111">
        <v>34712</v>
      </c>
      <c r="E18" s="112" t="s">
        <v>10</v>
      </c>
      <c r="F18" s="110" t="s">
        <v>86</v>
      </c>
      <c r="G18" s="110" t="s">
        <v>476</v>
      </c>
      <c r="H18" s="110" t="s">
        <v>135</v>
      </c>
      <c r="I18" s="112" t="s">
        <v>10</v>
      </c>
      <c r="J18" s="113" t="s">
        <v>636</v>
      </c>
      <c r="K18" s="112" t="s">
        <v>11</v>
      </c>
      <c r="L18" s="108">
        <v>1</v>
      </c>
      <c r="M18" s="114" t="s">
        <v>325</v>
      </c>
      <c r="N18" s="110" t="s">
        <v>692</v>
      </c>
    </row>
    <row r="19" spans="1:14" s="24" customFormat="1" ht="25.5">
      <c r="A19" s="108"/>
      <c r="B19" s="101">
        <v>3</v>
      </c>
      <c r="C19" s="110" t="s">
        <v>51</v>
      </c>
      <c r="D19" s="111">
        <v>32589</v>
      </c>
      <c r="E19" s="112" t="s">
        <v>12</v>
      </c>
      <c r="F19" s="110" t="s">
        <v>162</v>
      </c>
      <c r="G19" s="110">
        <v>0</v>
      </c>
      <c r="H19" s="110" t="s">
        <v>351</v>
      </c>
      <c r="I19" s="112" t="s">
        <v>12</v>
      </c>
      <c r="J19" s="113" t="s">
        <v>101</v>
      </c>
      <c r="K19" s="112"/>
      <c r="L19" s="108"/>
      <c r="M19" s="108"/>
      <c r="N19" s="110" t="s">
        <v>178</v>
      </c>
    </row>
    <row r="20" spans="1:14" s="24" customFormat="1" ht="38.25">
      <c r="A20" s="108"/>
      <c r="B20" s="101">
        <v>17</v>
      </c>
      <c r="C20" s="110" t="s">
        <v>56</v>
      </c>
      <c r="D20" s="111">
        <v>30119</v>
      </c>
      <c r="E20" s="112" t="s">
        <v>12</v>
      </c>
      <c r="F20" s="110" t="s">
        <v>164</v>
      </c>
      <c r="G20" s="110" t="s">
        <v>323</v>
      </c>
      <c r="H20" s="110" t="s">
        <v>559</v>
      </c>
      <c r="I20" s="112" t="s">
        <v>12</v>
      </c>
      <c r="J20" s="113"/>
      <c r="K20" s="112"/>
      <c r="L20" s="108"/>
      <c r="M20" s="115" t="s">
        <v>638</v>
      </c>
      <c r="N20" s="110" t="s">
        <v>352</v>
      </c>
    </row>
    <row r="21" spans="1:14" s="24" customFormat="1" ht="25.5">
      <c r="A21" s="108"/>
      <c r="B21" s="177">
        <v>32</v>
      </c>
      <c r="C21" s="110" t="s">
        <v>83</v>
      </c>
      <c r="D21" s="111">
        <v>34011</v>
      </c>
      <c r="E21" s="112" t="s">
        <v>9</v>
      </c>
      <c r="F21" s="110" t="s">
        <v>164</v>
      </c>
      <c r="G21" s="110">
        <v>0</v>
      </c>
      <c r="H21" s="110" t="s">
        <v>355</v>
      </c>
      <c r="I21" s="112" t="s">
        <v>9</v>
      </c>
      <c r="J21" s="113"/>
      <c r="K21" s="112"/>
      <c r="L21" s="108"/>
      <c r="M21" s="115" t="s">
        <v>637</v>
      </c>
      <c r="N21" s="110" t="s">
        <v>356</v>
      </c>
    </row>
    <row r="22" spans="1:14" s="24" customFormat="1">
      <c r="A22" s="108"/>
      <c r="B22" s="109"/>
      <c r="C22" s="110"/>
      <c r="D22" s="111"/>
      <c r="E22" s="112"/>
      <c r="F22" s="110"/>
      <c r="G22" s="110"/>
      <c r="H22" s="110"/>
      <c r="I22" s="112"/>
      <c r="J22" s="113"/>
      <c r="K22" s="112"/>
      <c r="L22" s="108"/>
      <c r="M22" s="108"/>
      <c r="N22" s="110"/>
    </row>
    <row r="23" spans="1:14" s="49" customFormat="1" ht="18.75">
      <c r="A23" s="116" t="s">
        <v>639</v>
      </c>
      <c r="B23" s="117"/>
      <c r="C23" s="117"/>
      <c r="D23" s="117"/>
      <c r="E23" s="117"/>
      <c r="F23" s="118"/>
      <c r="G23" s="118"/>
      <c r="H23" s="117"/>
      <c r="I23" s="117"/>
      <c r="J23" s="119"/>
      <c r="K23" s="117"/>
      <c r="L23" s="120"/>
      <c r="M23" s="120"/>
      <c r="N23" s="121"/>
    </row>
    <row r="24" spans="1:14" s="52" customFormat="1" ht="11.25">
      <c r="A24" s="122" t="s">
        <v>3</v>
      </c>
      <c r="B24" s="122" t="s">
        <v>4</v>
      </c>
      <c r="C24" s="123" t="s">
        <v>5</v>
      </c>
      <c r="D24" s="122" t="s">
        <v>14</v>
      </c>
      <c r="E24" s="122" t="s">
        <v>15</v>
      </c>
      <c r="F24" s="124" t="s">
        <v>6</v>
      </c>
      <c r="G24" s="125" t="s">
        <v>16</v>
      </c>
      <c r="H24" s="123" t="s">
        <v>17</v>
      </c>
      <c r="I24" s="122" t="s">
        <v>15</v>
      </c>
      <c r="J24" s="126" t="s">
        <v>7</v>
      </c>
      <c r="K24" s="122" t="s">
        <v>0</v>
      </c>
      <c r="L24" s="122" t="s">
        <v>25</v>
      </c>
      <c r="M24" s="122"/>
      <c r="N24" s="123" t="s">
        <v>8</v>
      </c>
    </row>
    <row r="25" spans="1:14" s="24" customFormat="1" ht="18.75">
      <c r="A25" s="108">
        <v>1</v>
      </c>
      <c r="B25" s="177">
        <v>92</v>
      </c>
      <c r="C25" s="110" t="s">
        <v>477</v>
      </c>
      <c r="D25" s="111">
        <v>34102</v>
      </c>
      <c r="E25" s="112" t="s">
        <v>9</v>
      </c>
      <c r="F25" s="110" t="s">
        <v>84</v>
      </c>
      <c r="G25" s="110" t="s">
        <v>235</v>
      </c>
      <c r="H25" s="110" t="s">
        <v>135</v>
      </c>
      <c r="I25" s="112" t="s">
        <v>9</v>
      </c>
      <c r="J25" s="113" t="s">
        <v>635</v>
      </c>
      <c r="K25" s="112">
        <v>20</v>
      </c>
      <c r="L25" s="108">
        <v>1</v>
      </c>
      <c r="M25" s="114" t="s">
        <v>325</v>
      </c>
      <c r="N25" s="110" t="s">
        <v>478</v>
      </c>
    </row>
    <row r="26" spans="1:14" s="24" customFormat="1" ht="30" customHeight="1">
      <c r="A26" s="108">
        <v>2</v>
      </c>
      <c r="B26" s="177">
        <v>89</v>
      </c>
      <c r="C26" s="110" t="s">
        <v>643</v>
      </c>
      <c r="D26" s="111">
        <v>34712</v>
      </c>
      <c r="E26" s="112" t="s">
        <v>10</v>
      </c>
      <c r="F26" s="110" t="s">
        <v>86</v>
      </c>
      <c r="G26" s="110" t="s">
        <v>476</v>
      </c>
      <c r="H26" s="110" t="s">
        <v>135</v>
      </c>
      <c r="I26" s="112" t="s">
        <v>10</v>
      </c>
      <c r="J26" s="113" t="s">
        <v>636</v>
      </c>
      <c r="K26" s="112">
        <v>17</v>
      </c>
      <c r="L26" s="108">
        <v>1</v>
      </c>
      <c r="M26" s="114" t="s">
        <v>325</v>
      </c>
      <c r="N26" s="110" t="s">
        <v>692</v>
      </c>
    </row>
    <row r="27" spans="1:14" s="24" customFormat="1" ht="25.5">
      <c r="A27" s="108"/>
      <c r="B27" s="177">
        <v>32</v>
      </c>
      <c r="C27" s="110" t="s">
        <v>83</v>
      </c>
      <c r="D27" s="111">
        <v>34011</v>
      </c>
      <c r="E27" s="112" t="s">
        <v>9</v>
      </c>
      <c r="F27" s="110" t="s">
        <v>164</v>
      </c>
      <c r="G27" s="110">
        <v>0</v>
      </c>
      <c r="H27" s="110" t="s">
        <v>355</v>
      </c>
      <c r="I27" s="112" t="s">
        <v>9</v>
      </c>
      <c r="J27" s="113"/>
      <c r="K27" s="112"/>
      <c r="L27" s="108"/>
      <c r="M27" s="115" t="s">
        <v>637</v>
      </c>
      <c r="N27" s="110" t="s">
        <v>356</v>
      </c>
    </row>
    <row r="28" spans="1:14" s="24" customFormat="1" ht="18.75">
      <c r="A28" s="108"/>
      <c r="B28" s="109"/>
      <c r="C28" s="110"/>
      <c r="D28" s="111"/>
      <c r="E28" s="112"/>
      <c r="F28" s="110"/>
      <c r="G28" s="110"/>
      <c r="H28" s="110"/>
      <c r="I28" s="112"/>
      <c r="J28" s="113"/>
      <c r="K28" s="112"/>
      <c r="L28" s="108"/>
      <c r="M28" s="114"/>
      <c r="N28" s="110"/>
    </row>
    <row r="29" spans="1:14" s="24" customFormat="1">
      <c r="A29" s="108"/>
      <c r="B29" s="109"/>
      <c r="C29" s="110"/>
      <c r="D29" s="111"/>
      <c r="E29" s="112"/>
      <c r="F29" s="110"/>
      <c r="G29" s="110"/>
      <c r="H29" s="110"/>
      <c r="I29" s="112"/>
      <c r="J29" s="113"/>
      <c r="K29" s="112"/>
      <c r="L29" s="108"/>
      <c r="M29" s="108"/>
      <c r="N29" s="110"/>
    </row>
    <row r="30" spans="1:14" s="24" customFormat="1">
      <c r="A30" s="10"/>
      <c r="B30" s="25"/>
      <c r="C30" s="23"/>
      <c r="D30" s="39"/>
      <c r="E30" s="26"/>
      <c r="F30" s="41"/>
      <c r="G30" s="61"/>
      <c r="H30" s="42"/>
      <c r="I30" s="42"/>
      <c r="J30" s="44"/>
      <c r="K30" s="10"/>
      <c r="L30" s="40"/>
      <c r="M30" s="40"/>
      <c r="N30" s="38"/>
    </row>
    <row r="31" spans="1:14" s="66" customFormat="1" ht="12">
      <c r="A31" s="143"/>
      <c r="B31" s="144"/>
      <c r="C31" s="143" t="s">
        <v>328</v>
      </c>
      <c r="D31" s="145" t="s">
        <v>159</v>
      </c>
      <c r="E31" s="146"/>
      <c r="F31" s="147" t="s">
        <v>158</v>
      </c>
      <c r="G31" s="148"/>
      <c r="H31" s="217" t="s">
        <v>160</v>
      </c>
      <c r="I31" s="218"/>
      <c r="J31" s="217" t="s">
        <v>329</v>
      </c>
      <c r="K31" s="218"/>
      <c r="L31" s="218"/>
      <c r="N31" s="149"/>
    </row>
    <row r="32" spans="1:14" s="66" customFormat="1" ht="12">
      <c r="A32" s="143"/>
      <c r="B32" s="144"/>
      <c r="C32" s="144"/>
      <c r="D32" s="146"/>
      <c r="E32" s="146"/>
      <c r="F32" s="150"/>
      <c r="G32" s="151"/>
      <c r="H32" s="148"/>
      <c r="I32" s="152"/>
      <c r="J32" s="151"/>
      <c r="K32" s="153"/>
      <c r="L32" s="154"/>
      <c r="N32" s="149"/>
    </row>
    <row r="33" spans="1:14" s="66" customFormat="1" ht="12">
      <c r="A33" s="143"/>
      <c r="B33" s="144"/>
      <c r="C33" s="155"/>
      <c r="D33" s="146"/>
      <c r="E33" s="146"/>
      <c r="F33" s="144"/>
      <c r="G33" s="144"/>
      <c r="H33" s="156"/>
      <c r="I33" s="152"/>
      <c r="J33" s="157"/>
      <c r="K33" s="153"/>
      <c r="L33" s="154"/>
      <c r="N33" s="149"/>
    </row>
    <row r="34" spans="1:14" s="66" customFormat="1" ht="12">
      <c r="A34" s="143"/>
      <c r="B34" s="144"/>
      <c r="C34" s="143" t="s">
        <v>13</v>
      </c>
      <c r="D34" s="158" t="s">
        <v>161</v>
      </c>
      <c r="E34" s="146"/>
      <c r="F34" s="147" t="s">
        <v>158</v>
      </c>
      <c r="G34" s="156"/>
      <c r="H34" s="217" t="s">
        <v>160</v>
      </c>
      <c r="I34" s="218"/>
      <c r="J34" s="217" t="s">
        <v>329</v>
      </c>
      <c r="K34" s="218"/>
      <c r="L34" s="218"/>
      <c r="N34" s="149"/>
    </row>
    <row r="35" spans="1:14" s="66" customFormat="1" ht="12">
      <c r="A35" s="143"/>
      <c r="B35" s="144"/>
      <c r="C35" s="149"/>
      <c r="D35" s="144"/>
      <c r="E35" s="144"/>
      <c r="F35" s="156"/>
      <c r="G35" s="157"/>
      <c r="H35" s="159"/>
      <c r="I35" s="159"/>
      <c r="J35" s="160"/>
      <c r="K35" s="144"/>
      <c r="N35" s="149"/>
    </row>
  </sheetData>
  <sortState ref="A9:S21">
    <sortCondition ref="J9:J21"/>
  </sortState>
  <mergeCells count="9">
    <mergeCell ref="H34:I34"/>
    <mergeCell ref="J34:L34"/>
    <mergeCell ref="A6:N6"/>
    <mergeCell ref="A1:N1"/>
    <mergeCell ref="A2:N2"/>
    <mergeCell ref="A3:N3"/>
    <mergeCell ref="A5:N5"/>
    <mergeCell ref="H31:I31"/>
    <mergeCell ref="J31:L31"/>
  </mergeCells>
  <phoneticPr fontId="0" type="noConversion"/>
  <conditionalFormatting sqref="A5:F5 L8 L9:M9 L14:M14 L19:M19 A24 N28 L7:M7 N7:N21 H5:N5 A29:N65280 A28:L28 B7:K8 B22:N24 K9:K20 C9:I21 K21:L21 M10 L10:L13 L20 L15:L18 A8:A22 O23:IH23">
    <cfRule type="cellIs" dxfId="274" priority="69" operator="equal">
      <formula>0</formula>
    </cfRule>
  </conditionalFormatting>
  <conditionalFormatting sqref="K35:K65280 K5:K24 K28:K30">
    <cfRule type="cellIs" dxfId="273" priority="68" operator="equal">
      <formula>"0"</formula>
    </cfRule>
  </conditionalFormatting>
  <conditionalFormatting sqref="A7">
    <cfRule type="cellIs" dxfId="272" priority="61" operator="equal">
      <formula>0</formula>
    </cfRule>
  </conditionalFormatting>
  <conditionalFormatting sqref="A23">
    <cfRule type="cellIs" dxfId="271" priority="58" operator="equal">
      <formula>0</formula>
    </cfRule>
  </conditionalFormatting>
  <conditionalFormatting sqref="M8">
    <cfRule type="cellIs" dxfId="270" priority="59" operator="equal">
      <formula>0</formula>
    </cfRule>
  </conditionalFormatting>
  <conditionalFormatting sqref="M16">
    <cfRule type="cellIs" dxfId="269" priority="51" operator="equal">
      <formula>0</formula>
    </cfRule>
  </conditionalFormatting>
  <conditionalFormatting sqref="M13">
    <cfRule type="cellIs" dxfId="268" priority="49" operator="equal">
      <formula>0</formula>
    </cfRule>
  </conditionalFormatting>
  <conditionalFormatting sqref="N25:N26 C25:I26 A25:A26 K25:L26">
    <cfRule type="cellIs" dxfId="267" priority="25" operator="equal">
      <formula>0</formula>
    </cfRule>
  </conditionalFormatting>
  <conditionalFormatting sqref="M28">
    <cfRule type="cellIs" dxfId="266" priority="46" operator="equal">
      <formula>0</formula>
    </cfRule>
  </conditionalFormatting>
  <conditionalFormatting sqref="L31:L34">
    <cfRule type="cellIs" dxfId="265" priority="44" operator="equal">
      <formula>"0"</formula>
    </cfRule>
  </conditionalFormatting>
  <conditionalFormatting sqref="N4 C31:K34 A4:J4">
    <cfRule type="cellIs" dxfId="264" priority="43" stopIfTrue="1" operator="equal">
      <formula>0</formula>
    </cfRule>
  </conditionalFormatting>
  <conditionalFormatting sqref="E31">
    <cfRule type="cellIs" dxfId="263" priority="42" operator="equal">
      <formula>0</formula>
    </cfRule>
  </conditionalFormatting>
  <conditionalFormatting sqref="E31">
    <cfRule type="cellIs" dxfId="262" priority="41" stopIfTrue="1" operator="equal">
      <formula>0</formula>
    </cfRule>
  </conditionalFormatting>
  <conditionalFormatting sqref="E34">
    <cfRule type="cellIs" dxfId="261" priority="40" operator="equal">
      <formula>0</formula>
    </cfRule>
  </conditionalFormatting>
  <conditionalFormatting sqref="E34">
    <cfRule type="cellIs" dxfId="260" priority="39" stopIfTrue="1" operator="equal">
      <formula>0</formula>
    </cfRule>
  </conditionalFormatting>
  <conditionalFormatting sqref="G31:G34">
    <cfRule type="cellIs" dxfId="259" priority="38" operator="equal">
      <formula>0</formula>
    </cfRule>
  </conditionalFormatting>
  <conditionalFormatting sqref="G31:G34">
    <cfRule type="cellIs" dxfId="258" priority="37" stopIfTrue="1" operator="equal">
      <formula>0</formula>
    </cfRule>
  </conditionalFormatting>
  <conditionalFormatting sqref="D31">
    <cfRule type="cellIs" dxfId="257" priority="36" operator="equal">
      <formula>0</formula>
    </cfRule>
  </conditionalFormatting>
  <conditionalFormatting sqref="D31">
    <cfRule type="cellIs" dxfId="256" priority="35" stopIfTrue="1" operator="equal">
      <formula>0</formula>
    </cfRule>
  </conditionalFormatting>
  <conditionalFormatting sqref="D34">
    <cfRule type="cellIs" dxfId="255" priority="34" operator="equal">
      <formula>0</formula>
    </cfRule>
  </conditionalFormatting>
  <conditionalFormatting sqref="D34">
    <cfRule type="cellIs" dxfId="254" priority="33" stopIfTrue="1" operator="equal">
      <formula>0</formula>
    </cfRule>
  </conditionalFormatting>
  <conditionalFormatting sqref="F31:F34">
    <cfRule type="cellIs" dxfId="253" priority="32" operator="equal">
      <formula>0</formula>
    </cfRule>
  </conditionalFormatting>
  <conditionalFormatting sqref="F31:F34">
    <cfRule type="cellIs" dxfId="252" priority="31" stopIfTrue="1" operator="equal">
      <formula>0</formula>
    </cfRule>
  </conditionalFormatting>
  <conditionalFormatting sqref="B9:B18">
    <cfRule type="cellIs" dxfId="251" priority="29" stopIfTrue="1" operator="equal">
      <formula>0</formula>
    </cfRule>
  </conditionalFormatting>
  <conditionalFormatting sqref="J9:J21">
    <cfRule type="cellIs" dxfId="250" priority="27" operator="equal">
      <formula>0</formula>
    </cfRule>
  </conditionalFormatting>
  <conditionalFormatting sqref="B19:B21">
    <cfRule type="cellIs" dxfId="249" priority="26" stopIfTrue="1" operator="equal">
      <formula>0</formula>
    </cfRule>
  </conditionalFormatting>
  <conditionalFormatting sqref="K25:K26">
    <cfRule type="cellIs" dxfId="248" priority="24" operator="equal">
      <formula>"0"</formula>
    </cfRule>
  </conditionalFormatting>
  <conditionalFormatting sqref="J25:J26">
    <cfRule type="cellIs" dxfId="247" priority="21" operator="equal">
      <formula>0</formula>
    </cfRule>
  </conditionalFormatting>
  <conditionalFormatting sqref="B25:B26">
    <cfRule type="cellIs" dxfId="246" priority="22" stopIfTrue="1" operator="equal">
      <formula>0</formula>
    </cfRule>
  </conditionalFormatting>
  <conditionalFormatting sqref="N27 C27:I27 K27:L27 A27">
    <cfRule type="cellIs" dxfId="245" priority="20" operator="equal">
      <formula>0</formula>
    </cfRule>
  </conditionalFormatting>
  <conditionalFormatting sqref="K27">
    <cfRule type="cellIs" dxfId="244" priority="19" operator="equal">
      <formula>"0"</formula>
    </cfRule>
  </conditionalFormatting>
  <conditionalFormatting sqref="M21">
    <cfRule type="cellIs" dxfId="243" priority="15" operator="equal">
      <formula>0</formula>
    </cfRule>
  </conditionalFormatting>
  <conditionalFormatting sqref="J27">
    <cfRule type="cellIs" dxfId="242" priority="17" operator="equal">
      <formula>0</formula>
    </cfRule>
  </conditionalFormatting>
  <conditionalFormatting sqref="B27">
    <cfRule type="cellIs" dxfId="241" priority="16" stopIfTrue="1" operator="equal">
      <formula>0</formula>
    </cfRule>
  </conditionalFormatting>
  <conditionalFormatting sqref="M11">
    <cfRule type="cellIs" dxfId="240" priority="4" operator="equal">
      <formula>0</formula>
    </cfRule>
  </conditionalFormatting>
  <conditionalFormatting sqref="M12">
    <cfRule type="cellIs" dxfId="239" priority="14" operator="equal">
      <formula>0</formula>
    </cfRule>
  </conditionalFormatting>
  <conditionalFormatting sqref="M20">
    <cfRule type="cellIs" dxfId="238" priority="13" operator="equal">
      <formula>0</formula>
    </cfRule>
  </conditionalFormatting>
  <conditionalFormatting sqref="M15">
    <cfRule type="cellIs" dxfId="237" priority="7" operator="equal">
      <formula>0</formula>
    </cfRule>
  </conditionalFormatting>
  <conditionalFormatting sqref="M17">
    <cfRule type="cellIs" dxfId="236" priority="6" operator="equal">
      <formula>0</formula>
    </cfRule>
  </conditionalFormatting>
  <conditionalFormatting sqref="M18">
    <cfRule type="cellIs" dxfId="235" priority="5" operator="equal">
      <formula>0</formula>
    </cfRule>
  </conditionalFormatting>
  <conditionalFormatting sqref="M27">
    <cfRule type="cellIs" dxfId="234" priority="3" operator="equal">
      <formula>0</formula>
    </cfRule>
  </conditionalFormatting>
  <conditionalFormatting sqref="M25">
    <cfRule type="cellIs" dxfId="233" priority="2" operator="equal">
      <formula>0</formula>
    </cfRule>
  </conditionalFormatting>
  <conditionalFormatting sqref="M26">
    <cfRule type="cellIs" dxfId="232" priority="1" operator="equal">
      <formula>0</formula>
    </cfRule>
  </conditionalFormatting>
  <printOptions horizontalCentered="1"/>
  <pageMargins left="0.19685039370078741" right="0.19685039370078741" top="0.39370078740157483" bottom="0.16" header="0.19685039370078741" footer="0.19685039370078741"/>
  <pageSetup paperSize="9" scale="78" fitToHeight="4" orientation="landscape" r:id="rId1"/>
  <headerFooter alignWithMargins="0"/>
  <rowBreaks count="1" manualBreakCount="1">
    <brk id="2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1"/>
  <sheetViews>
    <sheetView topLeftCell="A10" zoomScale="75" zoomScaleNormal="75" zoomScaleSheetLayoutView="70" workbookViewId="0">
      <selection activeCell="U10" sqref="U1:AB1048576"/>
    </sheetView>
  </sheetViews>
  <sheetFormatPr defaultRowHeight="12.75"/>
  <cols>
    <col min="1" max="1" width="4" style="2" customWidth="1"/>
    <col min="2" max="2" width="5.42578125" style="176" customWidth="1"/>
    <col min="3" max="3" width="20.5703125" style="4" customWidth="1"/>
    <col min="4" max="4" width="13.85546875" style="19" hidden="1" customWidth="1"/>
    <col min="5" max="5" width="7" style="19" hidden="1" customWidth="1"/>
    <col min="6" max="6" width="15.85546875" style="64" hidden="1" customWidth="1"/>
    <col min="7" max="7" width="13.85546875" style="56" hidden="1" customWidth="1"/>
    <col min="8" max="8" width="30.5703125" style="27" hidden="1" customWidth="1"/>
    <col min="9" max="9" width="8.85546875" style="27" hidden="1" customWidth="1"/>
    <col min="10" max="15" width="8.85546875" style="27" customWidth="1"/>
    <col min="16" max="16" width="10.28515625" style="43" customWidth="1"/>
    <col min="17" max="17" width="8.5703125" style="176" hidden="1" customWidth="1"/>
    <col min="18" max="19" width="11.5703125" style="21" hidden="1" customWidth="1"/>
    <col min="20" max="20" width="38.140625" style="20" hidden="1" customWidth="1"/>
  </cols>
  <sheetData>
    <row r="1" spans="1:20" s="76" customFormat="1" ht="18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</row>
    <row r="2" spans="1:20" s="76" customFormat="1" ht="18">
      <c r="A2" s="220" t="s">
        <v>313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0" s="76" customFormat="1" ht="53.25" customHeight="1">
      <c r="A3" s="221" t="s">
        <v>567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</row>
    <row r="4" spans="1:20" s="76" customFormat="1">
      <c r="A4" s="10"/>
      <c r="B4" s="35"/>
      <c r="C4" s="23" t="s">
        <v>569</v>
      </c>
      <c r="D4" s="45"/>
      <c r="E4" s="45"/>
      <c r="F4" s="37"/>
      <c r="G4" s="84"/>
      <c r="H4" s="57"/>
      <c r="I4" s="36"/>
      <c r="J4" s="36"/>
      <c r="K4" s="36"/>
      <c r="L4" s="36"/>
      <c r="M4" s="36"/>
      <c r="N4" s="36"/>
      <c r="O4" s="222" t="s">
        <v>624</v>
      </c>
      <c r="P4" s="222"/>
      <c r="T4" s="38" t="s">
        <v>568</v>
      </c>
    </row>
    <row r="5" spans="1:20" s="3" customFormat="1" ht="22.5">
      <c r="A5" s="219" t="s">
        <v>626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1:20" s="3" customFormat="1" ht="22.5" hidden="1">
      <c r="A6" s="219" t="s">
        <v>98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</row>
    <row r="7" spans="1:20" s="50" customFormat="1" ht="18.75">
      <c r="A7" s="107" t="s">
        <v>314</v>
      </c>
      <c r="B7" s="47"/>
      <c r="C7" s="48"/>
      <c r="D7" s="47"/>
      <c r="E7" s="47"/>
      <c r="F7" s="58"/>
      <c r="G7" s="58"/>
      <c r="H7" s="48"/>
      <c r="I7" s="48"/>
      <c r="J7" s="48"/>
      <c r="K7" s="48"/>
      <c r="L7" s="48"/>
      <c r="M7" s="48"/>
      <c r="N7" s="48"/>
      <c r="O7" s="48"/>
      <c r="P7" s="73"/>
      <c r="Q7" s="49"/>
      <c r="R7" s="49"/>
      <c r="S7" s="49"/>
      <c r="T7" s="49"/>
    </row>
    <row r="8" spans="1:20" s="52" customFormat="1" ht="11.25">
      <c r="A8" s="52" t="s">
        <v>3</v>
      </c>
      <c r="B8" s="52" t="s">
        <v>4</v>
      </c>
      <c r="C8" s="53" t="s">
        <v>5</v>
      </c>
      <c r="D8" s="52" t="s">
        <v>14</v>
      </c>
      <c r="E8" s="52" t="s">
        <v>15</v>
      </c>
      <c r="F8" s="59" t="s">
        <v>6</v>
      </c>
      <c r="G8" s="60" t="s">
        <v>307</v>
      </c>
      <c r="H8" s="53" t="s">
        <v>17</v>
      </c>
      <c r="I8" s="52" t="s">
        <v>15</v>
      </c>
      <c r="J8" s="52" t="s">
        <v>573</v>
      </c>
      <c r="K8" s="52" t="s">
        <v>574</v>
      </c>
      <c r="L8" s="52" t="s">
        <v>575</v>
      </c>
      <c r="M8" s="52" t="s">
        <v>576</v>
      </c>
      <c r="N8" s="52" t="s">
        <v>577</v>
      </c>
      <c r="O8" s="52" t="s">
        <v>578</v>
      </c>
      <c r="P8" s="54" t="s">
        <v>7</v>
      </c>
      <c r="Q8" s="52" t="s">
        <v>0</v>
      </c>
      <c r="R8" s="52" t="s">
        <v>25</v>
      </c>
      <c r="S8" s="52" t="s">
        <v>315</v>
      </c>
      <c r="T8" s="53" t="s">
        <v>8</v>
      </c>
    </row>
    <row r="9" spans="1:20" s="24" customFormat="1" ht="26.25" customHeight="1">
      <c r="A9" s="108">
        <v>1</v>
      </c>
      <c r="B9" s="109">
        <v>1</v>
      </c>
      <c r="C9" s="110" t="s">
        <v>58</v>
      </c>
      <c r="D9" s="111">
        <v>33589</v>
      </c>
      <c r="E9" s="112" t="s">
        <v>12</v>
      </c>
      <c r="F9" s="110" t="s">
        <v>162</v>
      </c>
      <c r="G9" s="110">
        <v>0</v>
      </c>
      <c r="H9" s="110" t="s">
        <v>347</v>
      </c>
      <c r="I9" s="112" t="s">
        <v>12</v>
      </c>
      <c r="J9" s="112">
        <v>21.12</v>
      </c>
      <c r="K9" s="112">
        <v>42.28</v>
      </c>
      <c r="L9" s="112" t="s">
        <v>583</v>
      </c>
      <c r="M9" s="112" t="s">
        <v>592</v>
      </c>
      <c r="N9" s="112" t="s">
        <v>604</v>
      </c>
      <c r="O9" s="112" t="s">
        <v>614</v>
      </c>
      <c r="P9" s="113" t="s">
        <v>627</v>
      </c>
      <c r="Q9" s="112"/>
      <c r="R9" s="108" t="s">
        <v>12</v>
      </c>
      <c r="S9" s="114" t="s">
        <v>319</v>
      </c>
      <c r="T9" s="110" t="s">
        <v>348</v>
      </c>
    </row>
    <row r="10" spans="1:20" s="24" customFormat="1" ht="26.25" customHeight="1">
      <c r="A10" s="108">
        <v>2</v>
      </c>
      <c r="B10" s="109">
        <v>2</v>
      </c>
      <c r="C10" s="110" t="s">
        <v>52</v>
      </c>
      <c r="D10" s="111">
        <v>32340</v>
      </c>
      <c r="E10" s="112" t="s">
        <v>12</v>
      </c>
      <c r="F10" s="110" t="s">
        <v>162</v>
      </c>
      <c r="G10" s="110">
        <v>0</v>
      </c>
      <c r="H10" s="110" t="s">
        <v>349</v>
      </c>
      <c r="I10" s="112" t="s">
        <v>12</v>
      </c>
      <c r="J10" s="112">
        <v>21.09</v>
      </c>
      <c r="K10" s="112">
        <v>42.28</v>
      </c>
      <c r="L10" s="112" t="s">
        <v>579</v>
      </c>
      <c r="M10" s="112" t="s">
        <v>593</v>
      </c>
      <c r="N10" s="112" t="s">
        <v>604</v>
      </c>
      <c r="O10" s="112" t="s">
        <v>615</v>
      </c>
      <c r="P10" s="113" t="s">
        <v>628</v>
      </c>
      <c r="Q10" s="112"/>
      <c r="R10" s="108" t="s">
        <v>12</v>
      </c>
      <c r="S10" s="108"/>
      <c r="T10" s="110" t="s">
        <v>350</v>
      </c>
    </row>
    <row r="11" spans="1:20" s="24" customFormat="1" ht="26.25" customHeight="1">
      <c r="A11" s="108">
        <v>3</v>
      </c>
      <c r="B11" s="109">
        <v>18</v>
      </c>
      <c r="C11" s="110" t="s">
        <v>61</v>
      </c>
      <c r="D11" s="111">
        <v>33708</v>
      </c>
      <c r="E11" s="112" t="s">
        <v>9</v>
      </c>
      <c r="F11" s="110" t="s">
        <v>164</v>
      </c>
      <c r="G11" s="110" t="s">
        <v>239</v>
      </c>
      <c r="H11" s="110" t="s">
        <v>438</v>
      </c>
      <c r="I11" s="112" t="s">
        <v>9</v>
      </c>
      <c r="J11" s="112">
        <v>21.09</v>
      </c>
      <c r="K11" s="112">
        <v>42.28</v>
      </c>
      <c r="L11" s="112" t="s">
        <v>580</v>
      </c>
      <c r="M11" s="112" t="s">
        <v>595</v>
      </c>
      <c r="N11" s="112" t="s">
        <v>605</v>
      </c>
      <c r="O11" s="112" t="s">
        <v>616</v>
      </c>
      <c r="P11" s="113" t="s">
        <v>629</v>
      </c>
      <c r="Q11" s="112"/>
      <c r="R11" s="108" t="s">
        <v>9</v>
      </c>
      <c r="S11" s="108"/>
      <c r="T11" s="110" t="s">
        <v>354</v>
      </c>
    </row>
    <row r="12" spans="1:20" s="24" customFormat="1" ht="26.25" customHeight="1">
      <c r="A12" s="108">
        <v>4</v>
      </c>
      <c r="B12" s="109">
        <v>5</v>
      </c>
      <c r="C12" s="110" t="s">
        <v>60</v>
      </c>
      <c r="D12" s="111">
        <v>33866</v>
      </c>
      <c r="E12" s="112" t="s">
        <v>9</v>
      </c>
      <c r="F12" s="110" t="s">
        <v>162</v>
      </c>
      <c r="G12" s="110">
        <v>0</v>
      </c>
      <c r="H12" s="110" t="s">
        <v>177</v>
      </c>
      <c r="I12" s="112" t="s">
        <v>9</v>
      </c>
      <c r="J12" s="112">
        <v>21.09</v>
      </c>
      <c r="K12" s="112">
        <v>42.28</v>
      </c>
      <c r="L12" s="112" t="s">
        <v>581</v>
      </c>
      <c r="M12" s="112" t="s">
        <v>594</v>
      </c>
      <c r="N12" s="112" t="s">
        <v>605</v>
      </c>
      <c r="O12" s="112" t="s">
        <v>616</v>
      </c>
      <c r="P12" s="113" t="s">
        <v>630</v>
      </c>
      <c r="Q12" s="112"/>
      <c r="R12" s="108" t="s">
        <v>12</v>
      </c>
      <c r="S12" s="114" t="s">
        <v>319</v>
      </c>
      <c r="T12" s="110" t="s">
        <v>353</v>
      </c>
    </row>
    <row r="13" spans="1:20" s="24" customFormat="1" ht="26.25" customHeight="1">
      <c r="A13" s="108">
        <v>5</v>
      </c>
      <c r="B13" s="109">
        <v>101</v>
      </c>
      <c r="C13" s="110" t="s">
        <v>136</v>
      </c>
      <c r="D13" s="111">
        <v>29865</v>
      </c>
      <c r="E13" s="112" t="s">
        <v>12</v>
      </c>
      <c r="F13" s="110" t="s">
        <v>84</v>
      </c>
      <c r="G13" s="110" t="s">
        <v>231</v>
      </c>
      <c r="H13" s="110" t="s">
        <v>232</v>
      </c>
      <c r="I13" s="112" t="s">
        <v>12</v>
      </c>
      <c r="J13" s="112">
        <v>21.28</v>
      </c>
      <c r="K13" s="112">
        <v>42.52</v>
      </c>
      <c r="L13" s="112" t="s">
        <v>585</v>
      </c>
      <c r="M13" s="112" t="s">
        <v>596</v>
      </c>
      <c r="N13" s="112" t="s">
        <v>607</v>
      </c>
      <c r="O13" s="112" t="s">
        <v>618</v>
      </c>
      <c r="P13" s="113" t="s">
        <v>631</v>
      </c>
      <c r="Q13" s="112"/>
      <c r="R13" s="108" t="s">
        <v>10</v>
      </c>
      <c r="S13" s="114" t="s">
        <v>320</v>
      </c>
      <c r="T13" s="110" t="s">
        <v>233</v>
      </c>
    </row>
    <row r="14" spans="1:20" s="24" customFormat="1" ht="26.25" customHeight="1">
      <c r="A14" s="108">
        <v>6</v>
      </c>
      <c r="B14" s="109">
        <v>165</v>
      </c>
      <c r="C14" s="110" t="s">
        <v>67</v>
      </c>
      <c r="D14" s="111">
        <v>33931</v>
      </c>
      <c r="E14" s="112" t="s">
        <v>9</v>
      </c>
      <c r="F14" s="110" t="s">
        <v>278</v>
      </c>
      <c r="G14" s="110">
        <v>0</v>
      </c>
      <c r="H14" s="110" t="s">
        <v>565</v>
      </c>
      <c r="I14" s="112" t="s">
        <v>9</v>
      </c>
      <c r="J14" s="112">
        <v>22.11</v>
      </c>
      <c r="K14" s="112">
        <v>44.38</v>
      </c>
      <c r="L14" s="112" t="s">
        <v>586</v>
      </c>
      <c r="M14" s="112" t="s">
        <v>598</v>
      </c>
      <c r="N14" s="112" t="s">
        <v>613</v>
      </c>
      <c r="O14" s="112" t="s">
        <v>619</v>
      </c>
      <c r="P14" s="113" t="s">
        <v>632</v>
      </c>
      <c r="Q14" s="112"/>
      <c r="R14" s="108" t="s">
        <v>12</v>
      </c>
      <c r="S14" s="108"/>
      <c r="T14" s="110" t="s">
        <v>566</v>
      </c>
    </row>
    <row r="15" spans="1:20" s="24" customFormat="1" ht="26.25" customHeight="1">
      <c r="A15" s="108">
        <v>7</v>
      </c>
      <c r="B15" s="109">
        <v>100</v>
      </c>
      <c r="C15" s="110" t="s">
        <v>95</v>
      </c>
      <c r="D15" s="111">
        <v>32657</v>
      </c>
      <c r="E15" s="112" t="s">
        <v>12</v>
      </c>
      <c r="F15" s="110" t="s">
        <v>84</v>
      </c>
      <c r="G15" s="110" t="s">
        <v>297</v>
      </c>
      <c r="H15" s="110" t="s">
        <v>232</v>
      </c>
      <c r="I15" s="112" t="s">
        <v>12</v>
      </c>
      <c r="J15" s="112">
        <v>23.18</v>
      </c>
      <c r="K15" s="112">
        <v>46.29</v>
      </c>
      <c r="L15" s="112" t="s">
        <v>587</v>
      </c>
      <c r="M15" s="112" t="s">
        <v>599</v>
      </c>
      <c r="N15" s="112" t="s">
        <v>609</v>
      </c>
      <c r="O15" s="112" t="s">
        <v>620</v>
      </c>
      <c r="P15" s="113" t="s">
        <v>633</v>
      </c>
      <c r="Q15" s="112"/>
      <c r="R15" s="108" t="s">
        <v>10</v>
      </c>
      <c r="S15" s="114" t="s">
        <v>321</v>
      </c>
      <c r="T15" s="110" t="s">
        <v>532</v>
      </c>
    </row>
    <row r="16" spans="1:20" s="24" customFormat="1" ht="26.25" customHeight="1">
      <c r="A16" s="108">
        <v>8</v>
      </c>
      <c r="B16" s="109">
        <v>97</v>
      </c>
      <c r="C16" s="110" t="s">
        <v>53</v>
      </c>
      <c r="D16" s="111">
        <v>33438</v>
      </c>
      <c r="E16" s="112" t="s">
        <v>9</v>
      </c>
      <c r="F16" s="110" t="s">
        <v>86</v>
      </c>
      <c r="G16" s="110">
        <v>0</v>
      </c>
      <c r="H16" s="110" t="s">
        <v>255</v>
      </c>
      <c r="I16" s="112" t="s">
        <v>9</v>
      </c>
      <c r="J16" s="112">
        <v>23.18</v>
      </c>
      <c r="K16" s="112">
        <v>46.29</v>
      </c>
      <c r="L16" s="112" t="s">
        <v>588</v>
      </c>
      <c r="M16" s="112" t="s">
        <v>600</v>
      </c>
      <c r="N16" s="180" t="s">
        <v>610</v>
      </c>
      <c r="O16" s="112" t="s">
        <v>621</v>
      </c>
      <c r="P16" s="113" t="s">
        <v>634</v>
      </c>
      <c r="Q16" s="112"/>
      <c r="R16" s="108" t="s">
        <v>10</v>
      </c>
      <c r="S16" s="108"/>
      <c r="T16" s="110" t="s">
        <v>54</v>
      </c>
    </row>
    <row r="17" spans="1:20" s="24" customFormat="1" ht="26.25" customHeight="1">
      <c r="A17" s="108">
        <v>9</v>
      </c>
      <c r="B17" s="192">
        <v>92</v>
      </c>
      <c r="C17" s="110" t="s">
        <v>477</v>
      </c>
      <c r="D17" s="111">
        <v>34102</v>
      </c>
      <c r="E17" s="112" t="s">
        <v>9</v>
      </c>
      <c r="F17" s="110" t="s">
        <v>84</v>
      </c>
      <c r="G17" s="110" t="s">
        <v>235</v>
      </c>
      <c r="H17" s="110" t="s">
        <v>135</v>
      </c>
      <c r="I17" s="112" t="s">
        <v>9</v>
      </c>
      <c r="J17" s="112">
        <v>23.19</v>
      </c>
      <c r="K17" s="112">
        <v>46.29</v>
      </c>
      <c r="L17" s="112" t="s">
        <v>589</v>
      </c>
      <c r="M17" s="112" t="s">
        <v>601</v>
      </c>
      <c r="N17" s="112" t="s">
        <v>611</v>
      </c>
      <c r="O17" s="112" t="s">
        <v>622</v>
      </c>
      <c r="P17" s="113" t="s">
        <v>635</v>
      </c>
      <c r="Q17" s="112"/>
      <c r="R17" s="108"/>
      <c r="S17" s="115" t="s">
        <v>317</v>
      </c>
      <c r="T17" s="110" t="s">
        <v>478</v>
      </c>
    </row>
    <row r="18" spans="1:20" s="24" customFormat="1" ht="26.25" customHeight="1">
      <c r="A18" s="108">
        <v>10</v>
      </c>
      <c r="B18" s="192">
        <v>89</v>
      </c>
      <c r="C18" s="110" t="s">
        <v>643</v>
      </c>
      <c r="D18" s="111">
        <v>34712</v>
      </c>
      <c r="E18" s="112" t="s">
        <v>10</v>
      </c>
      <c r="F18" s="110" t="s">
        <v>86</v>
      </c>
      <c r="G18" s="110" t="s">
        <v>476</v>
      </c>
      <c r="H18" s="110" t="s">
        <v>135</v>
      </c>
      <c r="I18" s="112" t="s">
        <v>10</v>
      </c>
      <c r="J18" s="112">
        <v>24.24</v>
      </c>
      <c r="K18" s="112">
        <v>49.04</v>
      </c>
      <c r="L18" s="112" t="s">
        <v>591</v>
      </c>
      <c r="M18" s="112" t="s">
        <v>602</v>
      </c>
      <c r="N18" s="112" t="s">
        <v>612</v>
      </c>
      <c r="O18" s="112" t="s">
        <v>623</v>
      </c>
      <c r="P18" s="113" t="s">
        <v>636</v>
      </c>
      <c r="Q18" s="112"/>
      <c r="R18" s="108" t="s">
        <v>10</v>
      </c>
      <c r="S18" s="108"/>
      <c r="T18" s="110" t="s">
        <v>692</v>
      </c>
    </row>
    <row r="19" spans="1:20" s="24" customFormat="1" ht="26.25" customHeight="1">
      <c r="A19" s="108"/>
      <c r="B19" s="109">
        <v>3</v>
      </c>
      <c r="C19" s="110" t="s">
        <v>51</v>
      </c>
      <c r="D19" s="111">
        <v>32589</v>
      </c>
      <c r="E19" s="112" t="s">
        <v>12</v>
      </c>
      <c r="F19" s="110" t="s">
        <v>162</v>
      </c>
      <c r="G19" s="110">
        <v>0</v>
      </c>
      <c r="H19" s="110" t="s">
        <v>351</v>
      </c>
      <c r="I19" s="112" t="s">
        <v>12</v>
      </c>
      <c r="J19" s="112">
        <v>21.09</v>
      </c>
      <c r="K19" s="112">
        <v>42.28</v>
      </c>
      <c r="L19" s="112" t="s">
        <v>582</v>
      </c>
      <c r="M19" s="112" t="s">
        <v>597</v>
      </c>
      <c r="N19" s="112" t="s">
        <v>608</v>
      </c>
      <c r="O19" s="112" t="s">
        <v>101</v>
      </c>
      <c r="P19" s="113"/>
      <c r="Q19" s="112"/>
      <c r="R19" s="108" t="s">
        <v>12</v>
      </c>
      <c r="S19" s="108"/>
      <c r="T19" s="110" t="s">
        <v>178</v>
      </c>
    </row>
    <row r="20" spans="1:20" s="24" customFormat="1" ht="26.25" customHeight="1">
      <c r="A20" s="108"/>
      <c r="B20" s="109">
        <v>17</v>
      </c>
      <c r="C20" s="110" t="s">
        <v>56</v>
      </c>
      <c r="D20" s="111">
        <v>30119</v>
      </c>
      <c r="E20" s="112" t="s">
        <v>12</v>
      </c>
      <c r="F20" s="110" t="s">
        <v>164</v>
      </c>
      <c r="G20" s="110" t="s">
        <v>323</v>
      </c>
      <c r="H20" s="110" t="s">
        <v>559</v>
      </c>
      <c r="I20" s="112" t="s">
        <v>12</v>
      </c>
      <c r="J20" s="112">
        <v>21.09</v>
      </c>
      <c r="K20" s="112">
        <v>42.28</v>
      </c>
      <c r="L20" s="112" t="s">
        <v>584</v>
      </c>
      <c r="M20" s="112" t="s">
        <v>603</v>
      </c>
      <c r="N20" s="112" t="s">
        <v>606</v>
      </c>
      <c r="O20" s="112" t="s">
        <v>617</v>
      </c>
      <c r="P20" s="115" t="s">
        <v>638</v>
      </c>
      <c r="Q20" s="112"/>
      <c r="R20" s="108" t="s">
        <v>9</v>
      </c>
      <c r="S20" s="108"/>
      <c r="T20" s="110" t="s">
        <v>352</v>
      </c>
    </row>
    <row r="21" spans="1:20" s="24" customFormat="1" ht="26.25" customHeight="1">
      <c r="A21" s="108"/>
      <c r="B21" s="192">
        <v>32</v>
      </c>
      <c r="C21" s="110" t="s">
        <v>83</v>
      </c>
      <c r="D21" s="111">
        <v>34011</v>
      </c>
      <c r="E21" s="112" t="s">
        <v>9</v>
      </c>
      <c r="F21" s="110" t="s">
        <v>164</v>
      </c>
      <c r="G21" s="110">
        <v>0</v>
      </c>
      <c r="H21" s="110" t="s">
        <v>355</v>
      </c>
      <c r="I21" s="112" t="s">
        <v>9</v>
      </c>
      <c r="J21" s="112">
        <v>23.19</v>
      </c>
      <c r="K21" s="112">
        <v>46.32</v>
      </c>
      <c r="L21" s="112" t="s">
        <v>590</v>
      </c>
      <c r="M21" s="115" t="s">
        <v>637</v>
      </c>
      <c r="N21" s="112"/>
      <c r="O21" s="112"/>
      <c r="P21" s="113"/>
      <c r="Q21" s="112"/>
      <c r="R21" s="108" t="s">
        <v>103</v>
      </c>
      <c r="S21" s="108"/>
      <c r="T21" s="110" t="s">
        <v>356</v>
      </c>
    </row>
  </sheetData>
  <sortState ref="A9:Y21">
    <sortCondition ref="P9:P21"/>
  </sortState>
  <mergeCells count="6">
    <mergeCell ref="A6:T6"/>
    <mergeCell ref="O4:P4"/>
    <mergeCell ref="A1:T1"/>
    <mergeCell ref="A2:T2"/>
    <mergeCell ref="A3:T3"/>
    <mergeCell ref="A5:T5"/>
  </mergeCells>
  <conditionalFormatting sqref="A5:F5 R8 R13:S14 R17:S19 R15:R16 R11:R12 R7:S7 H5:T5 B7:Q8 C21:R21 A22:T65263 C19:L19 N19:Q19 C14:Q18 C13:O13 Q13 T21 R9:S10 T7:T19 C9:Q12 C20:T20 A8:A21">
    <cfRule type="cellIs" dxfId="231" priority="36" operator="equal">
      <formula>0</formula>
    </cfRule>
  </conditionalFormatting>
  <conditionalFormatting sqref="Q5:Q65263">
    <cfRule type="cellIs" dxfId="230" priority="35" operator="equal">
      <formula>"0"</formula>
    </cfRule>
  </conditionalFormatting>
  <conditionalFormatting sqref="A7">
    <cfRule type="cellIs" dxfId="229" priority="34" operator="equal">
      <formula>0</formula>
    </cfRule>
  </conditionalFormatting>
  <conditionalFormatting sqref="S8">
    <cfRule type="cellIs" dxfId="228" priority="33" operator="equal">
      <formula>0</formula>
    </cfRule>
  </conditionalFormatting>
  <conditionalFormatting sqref="S21">
    <cfRule type="cellIs" dxfId="227" priority="31" operator="equal">
      <formula>0</formula>
    </cfRule>
  </conditionalFormatting>
  <conditionalFormatting sqref="S11">
    <cfRule type="cellIs" dxfId="226" priority="28" operator="equal">
      <formula>0</formula>
    </cfRule>
  </conditionalFormatting>
  <conditionalFormatting sqref="S15">
    <cfRule type="cellIs" dxfId="225" priority="27" operator="equal">
      <formula>0</formula>
    </cfRule>
  </conditionalFormatting>
  <conditionalFormatting sqref="S16">
    <cfRule type="cellIs" dxfId="224" priority="26" operator="equal">
      <formula>0</formula>
    </cfRule>
  </conditionalFormatting>
  <conditionalFormatting sqref="S12">
    <cfRule type="cellIs" dxfId="223" priority="25" operator="equal">
      <formula>0</formula>
    </cfRule>
  </conditionalFormatting>
  <conditionalFormatting sqref="T4 A4:N4 B9:B17 B20">
    <cfRule type="cellIs" dxfId="222" priority="19" stopIfTrue="1" operator="equal">
      <formula>0</formula>
    </cfRule>
  </conditionalFormatting>
  <conditionalFormatting sqref="B18:B19 B21">
    <cfRule type="cellIs" dxfId="221" priority="4" stopIfTrue="1" operator="equal">
      <formula>0</formula>
    </cfRule>
  </conditionalFormatting>
  <conditionalFormatting sqref="O4">
    <cfRule type="cellIs" dxfId="220" priority="3" stopIfTrue="1" operator="equal">
      <formula>0</formula>
    </cfRule>
  </conditionalFormatting>
  <conditionalFormatting sqref="M19">
    <cfRule type="cellIs" dxfId="219" priority="2" operator="equal">
      <formula>0</formula>
    </cfRule>
  </conditionalFormatting>
  <conditionalFormatting sqref="P13">
    <cfRule type="cellIs" dxfId="218" priority="1" operator="equal">
      <formula>0</formula>
    </cfRule>
  </conditionalFormatting>
  <printOptions horizontalCentered="1"/>
  <pageMargins left="0.19685039370078741" right="0.19685039370078741" top="0.39370078740157483" bottom="0.16" header="0.19685039370078741" footer="0.19685039370078741"/>
  <pageSetup paperSize="9" fitToHeight="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82"/>
  <sheetViews>
    <sheetView zoomScale="75" zoomScaleNormal="75" zoomScaleSheetLayoutView="70" workbookViewId="0">
      <selection activeCell="O1" sqref="O1:U1048576"/>
    </sheetView>
  </sheetViews>
  <sheetFormatPr defaultRowHeight="12.75"/>
  <cols>
    <col min="1" max="1" width="4" style="2" customWidth="1"/>
    <col min="2" max="2" width="5.42578125" style="104" hidden="1" customWidth="1"/>
    <col min="3" max="3" width="20.5703125" style="4" customWidth="1"/>
    <col min="4" max="4" width="12.28515625" style="19" customWidth="1"/>
    <col min="5" max="5" width="7" style="19" hidden="1" customWidth="1"/>
    <col min="6" max="6" width="22" style="64" customWidth="1"/>
    <col min="7" max="7" width="15.7109375" style="56" customWidth="1"/>
    <col min="8" max="8" width="30.5703125" style="27" customWidth="1"/>
    <col min="9" max="9" width="8.85546875" style="27" customWidth="1"/>
    <col min="10" max="10" width="10.28515625" style="43" customWidth="1"/>
    <col min="11" max="11" width="11.7109375" style="104" bestFit="1" customWidth="1"/>
    <col min="12" max="12" width="11.5703125" style="21" customWidth="1"/>
    <col min="13" max="13" width="13.85546875" style="21" customWidth="1"/>
    <col min="14" max="14" width="38.140625" style="20" customWidth="1"/>
  </cols>
  <sheetData>
    <row r="1" spans="1:14" s="76" customFormat="1" ht="18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76" customFormat="1" ht="18">
      <c r="A2" s="220" t="s">
        <v>313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76" customFormat="1" ht="39" customHeight="1">
      <c r="A3" s="221" t="s">
        <v>567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76" customFormat="1" ht="18" customHeight="1">
      <c r="A4" s="10"/>
      <c r="B4" s="35"/>
      <c r="C4" s="23" t="s">
        <v>569</v>
      </c>
      <c r="D4" s="45"/>
      <c r="E4" s="45"/>
      <c r="F4" s="37"/>
      <c r="G4" s="84"/>
      <c r="H4" s="57"/>
      <c r="I4" s="36"/>
      <c r="J4" s="36"/>
      <c r="N4" s="38" t="s">
        <v>568</v>
      </c>
    </row>
    <row r="5" spans="1:14">
      <c r="A5" s="3"/>
      <c r="F5" s="55"/>
      <c r="H5" s="19"/>
      <c r="I5" s="19"/>
      <c r="L5" s="19"/>
      <c r="M5" s="19"/>
      <c r="N5" s="7"/>
    </row>
    <row r="6" spans="1:14" s="3" customFormat="1" ht="22.5">
      <c r="A6" s="219" t="s">
        <v>41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s="3" customFormat="1" ht="22.5" hidden="1">
      <c r="A7" s="219" t="s">
        <v>98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s="50" customFormat="1" ht="18.75">
      <c r="A8" s="107" t="s">
        <v>333</v>
      </c>
      <c r="B8" s="47"/>
      <c r="C8" s="48"/>
      <c r="D8" s="47"/>
      <c r="E8" s="47"/>
      <c r="F8" s="58"/>
      <c r="G8" s="58"/>
      <c r="H8" s="48"/>
      <c r="I8" s="48"/>
      <c r="J8" s="73"/>
      <c r="L8" s="49"/>
      <c r="M8" s="49"/>
      <c r="N8" s="49"/>
    </row>
    <row r="9" spans="1:14" s="52" customFormat="1" ht="11.25">
      <c r="A9" s="52" t="s">
        <v>3</v>
      </c>
      <c r="B9" s="52" t="s">
        <v>4</v>
      </c>
      <c r="C9" s="53" t="s">
        <v>5</v>
      </c>
      <c r="D9" s="52" t="s">
        <v>14</v>
      </c>
      <c r="E9" s="52" t="s">
        <v>15</v>
      </c>
      <c r="F9" s="59" t="s">
        <v>6</v>
      </c>
      <c r="G9" s="60" t="s">
        <v>307</v>
      </c>
      <c r="H9" s="53" t="s">
        <v>17</v>
      </c>
      <c r="I9" s="52" t="s">
        <v>15</v>
      </c>
      <c r="J9" s="54" t="s">
        <v>7</v>
      </c>
      <c r="K9" s="52" t="s">
        <v>25</v>
      </c>
      <c r="L9" s="52" t="s">
        <v>0</v>
      </c>
      <c r="M9" s="52" t="s">
        <v>315</v>
      </c>
      <c r="N9" s="53" t="s">
        <v>8</v>
      </c>
    </row>
    <row r="10" spans="1:14" s="24" customFormat="1" ht="18.75">
      <c r="A10" s="178">
        <v>1</v>
      </c>
      <c r="B10" s="179">
        <v>4</v>
      </c>
      <c r="C10" s="183" t="s">
        <v>64</v>
      </c>
      <c r="D10" s="184">
        <v>34084</v>
      </c>
      <c r="E10" s="182" t="s">
        <v>110</v>
      </c>
      <c r="F10" s="183" t="s">
        <v>162</v>
      </c>
      <c r="G10" s="183" t="s">
        <v>171</v>
      </c>
      <c r="H10" s="183" t="s">
        <v>357</v>
      </c>
      <c r="I10" s="182" t="s">
        <v>110</v>
      </c>
      <c r="J10" s="185" t="s">
        <v>757</v>
      </c>
      <c r="K10" s="182" t="s">
        <v>11</v>
      </c>
      <c r="L10" s="178" t="s">
        <v>12</v>
      </c>
      <c r="M10" s="195" t="s">
        <v>320</v>
      </c>
      <c r="N10" s="183" t="s">
        <v>358</v>
      </c>
    </row>
    <row r="11" spans="1:14" s="24" customFormat="1" ht="18.75">
      <c r="A11" s="178">
        <v>2</v>
      </c>
      <c r="B11" s="164">
        <v>6</v>
      </c>
      <c r="C11" s="183" t="s">
        <v>120</v>
      </c>
      <c r="D11" s="184">
        <v>31365</v>
      </c>
      <c r="E11" s="182" t="s">
        <v>12</v>
      </c>
      <c r="F11" s="183" t="s">
        <v>162</v>
      </c>
      <c r="G11" s="183">
        <v>0</v>
      </c>
      <c r="H11" s="183" t="s">
        <v>359</v>
      </c>
      <c r="I11" s="182" t="s">
        <v>12</v>
      </c>
      <c r="J11" s="185" t="s">
        <v>758</v>
      </c>
      <c r="K11" s="182" t="s">
        <v>210</v>
      </c>
      <c r="L11" s="178" t="s">
        <v>12</v>
      </c>
      <c r="M11" s="195"/>
      <c r="N11" s="183" t="s">
        <v>360</v>
      </c>
    </row>
    <row r="12" spans="1:14" s="24" customFormat="1" ht="18.75">
      <c r="A12" s="178">
        <v>3</v>
      </c>
      <c r="B12" s="164">
        <v>98</v>
      </c>
      <c r="C12" s="183" t="s">
        <v>85</v>
      </c>
      <c r="D12" s="184">
        <v>30648</v>
      </c>
      <c r="E12" s="182" t="s">
        <v>12</v>
      </c>
      <c r="F12" s="183" t="s">
        <v>84</v>
      </c>
      <c r="G12" s="183" t="s">
        <v>231</v>
      </c>
      <c r="H12" s="183" t="s">
        <v>236</v>
      </c>
      <c r="I12" s="182" t="s">
        <v>12</v>
      </c>
      <c r="J12" s="185" t="s">
        <v>759</v>
      </c>
      <c r="K12" s="182" t="s">
        <v>211</v>
      </c>
      <c r="L12" s="178" t="s">
        <v>12</v>
      </c>
      <c r="M12" s="195" t="s">
        <v>320</v>
      </c>
      <c r="N12" s="183" t="s">
        <v>237</v>
      </c>
    </row>
    <row r="13" spans="1:14" s="24" customFormat="1" ht="18.75">
      <c r="A13" s="178">
        <v>4</v>
      </c>
      <c r="B13" s="164">
        <v>26</v>
      </c>
      <c r="C13" s="197" t="s">
        <v>121</v>
      </c>
      <c r="D13" s="184">
        <v>33172</v>
      </c>
      <c r="E13" s="182" t="s">
        <v>12</v>
      </c>
      <c r="F13" s="183" t="s">
        <v>164</v>
      </c>
      <c r="G13" s="183">
        <v>0</v>
      </c>
      <c r="H13" s="183" t="s">
        <v>361</v>
      </c>
      <c r="I13" s="182" t="s">
        <v>12</v>
      </c>
      <c r="J13" s="185" t="s">
        <v>790</v>
      </c>
      <c r="K13" s="182" t="s">
        <v>212</v>
      </c>
      <c r="L13" s="178" t="s">
        <v>12</v>
      </c>
      <c r="M13" s="195" t="s">
        <v>325</v>
      </c>
      <c r="N13" s="183" t="s">
        <v>362</v>
      </c>
    </row>
    <row r="14" spans="1:14" s="24" customFormat="1" ht="18.75">
      <c r="A14" s="178">
        <v>5</v>
      </c>
      <c r="B14" s="179">
        <v>99</v>
      </c>
      <c r="C14" s="183" t="s">
        <v>65</v>
      </c>
      <c r="D14" s="184">
        <v>34162</v>
      </c>
      <c r="E14" s="182" t="s">
        <v>9</v>
      </c>
      <c r="F14" s="183" t="s">
        <v>84</v>
      </c>
      <c r="G14" s="183" t="s">
        <v>231</v>
      </c>
      <c r="H14" s="183" t="s">
        <v>232</v>
      </c>
      <c r="I14" s="182" t="s">
        <v>9</v>
      </c>
      <c r="J14" s="185" t="s">
        <v>791</v>
      </c>
      <c r="K14" s="182" t="s">
        <v>11</v>
      </c>
      <c r="L14" s="178" t="s">
        <v>12</v>
      </c>
      <c r="M14" s="195"/>
      <c r="N14" s="183" t="s">
        <v>330</v>
      </c>
    </row>
    <row r="15" spans="1:14" s="24" customFormat="1" ht="18.75">
      <c r="A15" s="178">
        <v>6</v>
      </c>
      <c r="B15" s="179">
        <v>8</v>
      </c>
      <c r="C15" s="183" t="s">
        <v>114</v>
      </c>
      <c r="D15" s="184">
        <v>34336</v>
      </c>
      <c r="E15" s="182" t="s">
        <v>12</v>
      </c>
      <c r="F15" s="183" t="s">
        <v>162</v>
      </c>
      <c r="G15" s="183">
        <v>0</v>
      </c>
      <c r="H15" s="183" t="s">
        <v>366</v>
      </c>
      <c r="I15" s="182" t="s">
        <v>12</v>
      </c>
      <c r="J15" s="185" t="s">
        <v>789</v>
      </c>
      <c r="K15" s="182" t="s">
        <v>11</v>
      </c>
      <c r="L15" s="178" t="s">
        <v>9</v>
      </c>
      <c r="M15" s="195"/>
      <c r="N15" s="183" t="s">
        <v>367</v>
      </c>
    </row>
    <row r="16" spans="1:14" s="24" customFormat="1" ht="18.75">
      <c r="A16" s="178">
        <v>7</v>
      </c>
      <c r="B16" s="164">
        <v>7</v>
      </c>
      <c r="C16" s="183" t="s">
        <v>363</v>
      </c>
      <c r="D16" s="184">
        <v>33169</v>
      </c>
      <c r="E16" s="182" t="s">
        <v>12</v>
      </c>
      <c r="F16" s="183" t="s">
        <v>162</v>
      </c>
      <c r="G16" s="183">
        <v>0</v>
      </c>
      <c r="H16" s="183" t="s">
        <v>364</v>
      </c>
      <c r="I16" s="182" t="s">
        <v>12</v>
      </c>
      <c r="J16" s="185" t="s">
        <v>788</v>
      </c>
      <c r="K16" s="182" t="s">
        <v>214</v>
      </c>
      <c r="L16" s="178" t="s">
        <v>9</v>
      </c>
      <c r="M16" s="165" t="s">
        <v>345</v>
      </c>
      <c r="N16" s="183" t="s">
        <v>365</v>
      </c>
    </row>
    <row r="17" spans="1:14" s="24" customFormat="1" ht="18.75">
      <c r="A17" s="178">
        <v>8</v>
      </c>
      <c r="B17" s="164">
        <v>201</v>
      </c>
      <c r="C17" s="183" t="s">
        <v>47</v>
      </c>
      <c r="D17" s="184">
        <v>32501</v>
      </c>
      <c r="E17" s="182" t="s">
        <v>9</v>
      </c>
      <c r="F17" s="183" t="s">
        <v>287</v>
      </c>
      <c r="G17" s="183">
        <v>0</v>
      </c>
      <c r="H17" s="183" t="s">
        <v>200</v>
      </c>
      <c r="I17" s="182" t="s">
        <v>9</v>
      </c>
      <c r="J17" s="185" t="s">
        <v>787</v>
      </c>
      <c r="K17" s="182" t="s">
        <v>215</v>
      </c>
      <c r="L17" s="178" t="s">
        <v>9</v>
      </c>
      <c r="M17" s="114" t="s">
        <v>320</v>
      </c>
      <c r="N17" s="183" t="s">
        <v>48</v>
      </c>
    </row>
    <row r="18" spans="1:14" s="24" customFormat="1" ht="18.75">
      <c r="A18" s="178">
        <v>9</v>
      </c>
      <c r="B18" s="179">
        <v>135</v>
      </c>
      <c r="C18" s="183" t="s">
        <v>90</v>
      </c>
      <c r="D18" s="184">
        <v>34017</v>
      </c>
      <c r="E18" s="182" t="s">
        <v>9</v>
      </c>
      <c r="F18" s="183" t="s">
        <v>171</v>
      </c>
      <c r="G18" s="183">
        <v>0</v>
      </c>
      <c r="H18" s="183" t="s">
        <v>261</v>
      </c>
      <c r="I18" s="182" t="s">
        <v>9</v>
      </c>
      <c r="J18" s="185" t="s">
        <v>793</v>
      </c>
      <c r="K18" s="182" t="s">
        <v>11</v>
      </c>
      <c r="L18" s="178" t="s">
        <v>9</v>
      </c>
      <c r="M18" s="195" t="s">
        <v>320</v>
      </c>
      <c r="N18" s="183" t="s">
        <v>91</v>
      </c>
    </row>
    <row r="19" spans="1:14" s="24" customFormat="1" ht="18.75">
      <c r="A19" s="178">
        <v>10</v>
      </c>
      <c r="B19" s="179">
        <v>59</v>
      </c>
      <c r="C19" s="183" t="s">
        <v>71</v>
      </c>
      <c r="D19" s="184">
        <v>34432</v>
      </c>
      <c r="E19" s="182" t="s">
        <v>10</v>
      </c>
      <c r="F19" s="183" t="s">
        <v>258</v>
      </c>
      <c r="G19" s="183">
        <v>0</v>
      </c>
      <c r="H19" s="183" t="s">
        <v>79</v>
      </c>
      <c r="I19" s="182" t="s">
        <v>10</v>
      </c>
      <c r="J19" s="185" t="s">
        <v>761</v>
      </c>
      <c r="K19" s="182" t="s">
        <v>11</v>
      </c>
      <c r="L19" s="178" t="s">
        <v>9</v>
      </c>
      <c r="M19" s="195"/>
      <c r="N19" s="183" t="s">
        <v>465</v>
      </c>
    </row>
    <row r="20" spans="1:14" s="24" customFormat="1" ht="18.75">
      <c r="A20" s="178">
        <v>11</v>
      </c>
      <c r="B20" s="179">
        <v>9</v>
      </c>
      <c r="C20" s="183" t="s">
        <v>69</v>
      </c>
      <c r="D20" s="184">
        <v>34731</v>
      </c>
      <c r="E20" s="182" t="s">
        <v>12</v>
      </c>
      <c r="F20" s="183" t="s">
        <v>162</v>
      </c>
      <c r="G20" s="183">
        <v>0</v>
      </c>
      <c r="H20" s="183" t="s">
        <v>368</v>
      </c>
      <c r="I20" s="182" t="s">
        <v>12</v>
      </c>
      <c r="J20" s="185" t="s">
        <v>762</v>
      </c>
      <c r="K20" s="182" t="s">
        <v>11</v>
      </c>
      <c r="L20" s="178" t="s">
        <v>9</v>
      </c>
      <c r="M20" s="195"/>
      <c r="N20" s="183" t="s">
        <v>173</v>
      </c>
    </row>
    <row r="21" spans="1:14" s="24" customFormat="1" ht="18.75">
      <c r="A21" s="178">
        <v>12</v>
      </c>
      <c r="B21" s="179">
        <v>42</v>
      </c>
      <c r="C21" s="183" t="s">
        <v>117</v>
      </c>
      <c r="D21" s="184">
        <v>34374</v>
      </c>
      <c r="E21" s="182" t="s">
        <v>10</v>
      </c>
      <c r="F21" s="183" t="s">
        <v>165</v>
      </c>
      <c r="G21" s="183">
        <v>0</v>
      </c>
      <c r="H21" s="183" t="s">
        <v>401</v>
      </c>
      <c r="I21" s="182" t="s">
        <v>10</v>
      </c>
      <c r="J21" s="185" t="s">
        <v>763</v>
      </c>
      <c r="K21" s="182" t="s">
        <v>11</v>
      </c>
      <c r="L21" s="178" t="s">
        <v>9</v>
      </c>
      <c r="M21" s="195" t="s">
        <v>325</v>
      </c>
      <c r="N21" s="183" t="s">
        <v>192</v>
      </c>
    </row>
    <row r="22" spans="1:14" s="24" customFormat="1" ht="18.75">
      <c r="A22" s="178">
        <v>13</v>
      </c>
      <c r="B22" s="164">
        <v>78</v>
      </c>
      <c r="C22" s="183" t="s">
        <v>296</v>
      </c>
      <c r="D22" s="184">
        <v>33584</v>
      </c>
      <c r="E22" s="182" t="s">
        <v>10</v>
      </c>
      <c r="F22" s="183" t="s">
        <v>174</v>
      </c>
      <c r="G22" s="183">
        <v>0</v>
      </c>
      <c r="H22" s="183" t="s">
        <v>75</v>
      </c>
      <c r="I22" s="182" t="s">
        <v>10</v>
      </c>
      <c r="J22" s="185" t="s">
        <v>764</v>
      </c>
      <c r="K22" s="182" t="s">
        <v>327</v>
      </c>
      <c r="L22" s="178" t="s">
        <v>9</v>
      </c>
      <c r="M22" s="195"/>
      <c r="N22" s="183" t="s">
        <v>452</v>
      </c>
    </row>
    <row r="23" spans="1:14" s="24" customFormat="1" ht="18.75">
      <c r="A23" s="178">
        <v>14</v>
      </c>
      <c r="B23" s="179">
        <v>167</v>
      </c>
      <c r="C23" s="183" t="s">
        <v>140</v>
      </c>
      <c r="D23" s="184">
        <v>34756</v>
      </c>
      <c r="E23" s="182" t="s">
        <v>10</v>
      </c>
      <c r="F23" s="183" t="s">
        <v>278</v>
      </c>
      <c r="G23" s="183">
        <v>0</v>
      </c>
      <c r="H23" s="183" t="s">
        <v>550</v>
      </c>
      <c r="I23" s="182" t="s">
        <v>10</v>
      </c>
      <c r="J23" s="193" t="s">
        <v>765</v>
      </c>
      <c r="K23" s="182" t="s">
        <v>11</v>
      </c>
      <c r="L23" s="178" t="s">
        <v>9</v>
      </c>
      <c r="M23" s="195"/>
      <c r="N23" s="183" t="s">
        <v>280</v>
      </c>
    </row>
    <row r="24" spans="1:14" s="24" customFormat="1" ht="18.75">
      <c r="A24" s="178">
        <v>15</v>
      </c>
      <c r="B24" s="179">
        <v>20</v>
      </c>
      <c r="C24" s="183" t="s">
        <v>68</v>
      </c>
      <c r="D24" s="184">
        <v>34817</v>
      </c>
      <c r="E24" s="182" t="s">
        <v>10</v>
      </c>
      <c r="F24" s="183" t="s">
        <v>164</v>
      </c>
      <c r="G24" s="183">
        <v>0</v>
      </c>
      <c r="H24" s="183" t="s">
        <v>402</v>
      </c>
      <c r="I24" s="182" t="s">
        <v>10</v>
      </c>
      <c r="J24" s="185" t="s">
        <v>766</v>
      </c>
      <c r="K24" s="182" t="s">
        <v>11</v>
      </c>
      <c r="L24" s="178" t="s">
        <v>9</v>
      </c>
      <c r="M24" s="195"/>
      <c r="N24" s="183" t="s">
        <v>189</v>
      </c>
    </row>
    <row r="25" spans="1:14" s="24" customFormat="1" ht="18.75">
      <c r="A25" s="178">
        <v>16</v>
      </c>
      <c r="B25" s="164">
        <v>86</v>
      </c>
      <c r="C25" s="183" t="s">
        <v>55</v>
      </c>
      <c r="D25" s="184">
        <v>32484</v>
      </c>
      <c r="E25" s="182" t="s">
        <v>9</v>
      </c>
      <c r="F25" s="183" t="s">
        <v>86</v>
      </c>
      <c r="G25" s="183" t="s">
        <v>297</v>
      </c>
      <c r="H25" s="183" t="s">
        <v>531</v>
      </c>
      <c r="I25" s="182" t="s">
        <v>9</v>
      </c>
      <c r="J25" s="185" t="s">
        <v>767</v>
      </c>
      <c r="K25" s="182" t="s">
        <v>326</v>
      </c>
      <c r="L25" s="178" t="s">
        <v>9</v>
      </c>
      <c r="M25" s="165" t="s">
        <v>345</v>
      </c>
      <c r="N25" s="183" t="s">
        <v>238</v>
      </c>
    </row>
    <row r="26" spans="1:14" s="24" customFormat="1" ht="18.75">
      <c r="A26" s="178">
        <v>17</v>
      </c>
      <c r="B26" s="164">
        <v>35</v>
      </c>
      <c r="C26" s="183" t="s">
        <v>404</v>
      </c>
      <c r="D26" s="184">
        <v>33361</v>
      </c>
      <c r="E26" s="182" t="s">
        <v>10</v>
      </c>
      <c r="F26" s="183" t="s">
        <v>165</v>
      </c>
      <c r="G26" s="183">
        <v>0</v>
      </c>
      <c r="H26" s="183" t="s">
        <v>405</v>
      </c>
      <c r="I26" s="182" t="s">
        <v>10</v>
      </c>
      <c r="J26" s="185" t="s">
        <v>768</v>
      </c>
      <c r="K26" s="182" t="s">
        <v>218</v>
      </c>
      <c r="L26" s="178" t="s">
        <v>9</v>
      </c>
      <c r="M26" s="195"/>
      <c r="N26" s="183" t="s">
        <v>406</v>
      </c>
    </row>
    <row r="27" spans="1:14" s="24" customFormat="1" ht="18.75">
      <c r="A27" s="178">
        <v>18</v>
      </c>
      <c r="B27" s="164">
        <v>33</v>
      </c>
      <c r="C27" s="183" t="s">
        <v>57</v>
      </c>
      <c r="D27" s="184">
        <v>32352</v>
      </c>
      <c r="E27" s="182" t="s">
        <v>9</v>
      </c>
      <c r="F27" s="183" t="s">
        <v>165</v>
      </c>
      <c r="G27" s="183" t="s">
        <v>193</v>
      </c>
      <c r="H27" s="183" t="s">
        <v>194</v>
      </c>
      <c r="I27" s="182" t="s">
        <v>9</v>
      </c>
      <c r="J27" s="185" t="s">
        <v>769</v>
      </c>
      <c r="K27" s="182" t="s">
        <v>216</v>
      </c>
      <c r="L27" s="178" t="s">
        <v>9</v>
      </c>
      <c r="M27" s="195"/>
      <c r="N27" s="183" t="s">
        <v>369</v>
      </c>
    </row>
    <row r="28" spans="1:14" s="24" customFormat="1" ht="18.75">
      <c r="A28" s="178">
        <v>19</v>
      </c>
      <c r="B28" s="164">
        <v>91</v>
      </c>
      <c r="C28" s="183" t="s">
        <v>334</v>
      </c>
      <c r="D28" s="184">
        <v>32505</v>
      </c>
      <c r="E28" s="182" t="s">
        <v>9</v>
      </c>
      <c r="F28" s="183" t="s">
        <v>86</v>
      </c>
      <c r="G28" s="183">
        <v>0</v>
      </c>
      <c r="H28" s="183" t="s">
        <v>242</v>
      </c>
      <c r="I28" s="182" t="s">
        <v>9</v>
      </c>
      <c r="J28" s="185" t="s">
        <v>770</v>
      </c>
      <c r="K28" s="182" t="s">
        <v>219</v>
      </c>
      <c r="L28" s="178" t="s">
        <v>9</v>
      </c>
      <c r="M28" s="195" t="s">
        <v>320</v>
      </c>
      <c r="N28" s="183" t="s">
        <v>254</v>
      </c>
    </row>
    <row r="29" spans="1:14" s="24" customFormat="1" ht="18.75">
      <c r="A29" s="178">
        <v>20</v>
      </c>
      <c r="B29" s="164">
        <v>34</v>
      </c>
      <c r="C29" s="183" t="s">
        <v>190</v>
      </c>
      <c r="D29" s="184">
        <v>33937</v>
      </c>
      <c r="E29" s="182" t="s">
        <v>10</v>
      </c>
      <c r="F29" s="183" t="s">
        <v>165</v>
      </c>
      <c r="G29" s="183">
        <v>0</v>
      </c>
      <c r="H29" s="183" t="s">
        <v>403</v>
      </c>
      <c r="I29" s="182" t="s">
        <v>10</v>
      </c>
      <c r="J29" s="185" t="s">
        <v>771</v>
      </c>
      <c r="K29" s="182" t="s">
        <v>346</v>
      </c>
      <c r="L29" s="178" t="s">
        <v>9</v>
      </c>
      <c r="M29" s="195"/>
      <c r="N29" s="183" t="s">
        <v>191</v>
      </c>
    </row>
    <row r="30" spans="1:14" s="24" customFormat="1" ht="18.75">
      <c r="A30" s="178">
        <v>21</v>
      </c>
      <c r="B30" s="164">
        <v>115</v>
      </c>
      <c r="C30" s="183" t="s">
        <v>59</v>
      </c>
      <c r="D30" s="184">
        <v>33588</v>
      </c>
      <c r="E30" s="182" t="s">
        <v>9</v>
      </c>
      <c r="F30" s="183" t="s">
        <v>31</v>
      </c>
      <c r="G30" s="183">
        <v>0</v>
      </c>
      <c r="H30" s="183" t="s">
        <v>274</v>
      </c>
      <c r="I30" s="182" t="s">
        <v>9</v>
      </c>
      <c r="J30" s="185" t="s">
        <v>772</v>
      </c>
      <c r="K30" s="182" t="s">
        <v>719</v>
      </c>
      <c r="L30" s="178" t="s">
        <v>9</v>
      </c>
      <c r="M30" s="195"/>
      <c r="N30" s="183" t="s">
        <v>276</v>
      </c>
    </row>
    <row r="31" spans="1:14" s="24" customFormat="1" ht="18.75">
      <c r="A31" s="178">
        <v>22</v>
      </c>
      <c r="B31" s="164">
        <v>57</v>
      </c>
      <c r="C31" s="183" t="s">
        <v>73</v>
      </c>
      <c r="D31" s="184">
        <v>30878</v>
      </c>
      <c r="E31" s="182" t="s">
        <v>9</v>
      </c>
      <c r="F31" s="183" t="s">
        <v>84</v>
      </c>
      <c r="G31" s="183" t="s">
        <v>239</v>
      </c>
      <c r="H31" s="183" t="s">
        <v>439</v>
      </c>
      <c r="I31" s="182" t="s">
        <v>9</v>
      </c>
      <c r="J31" s="185" t="s">
        <v>792</v>
      </c>
      <c r="K31" s="182" t="s">
        <v>720</v>
      </c>
      <c r="L31" s="178" t="s">
        <v>9</v>
      </c>
      <c r="M31" s="195"/>
      <c r="N31" s="183" t="s">
        <v>240</v>
      </c>
    </row>
    <row r="32" spans="1:14" s="24" customFormat="1" ht="18.75">
      <c r="A32" s="178">
        <v>23</v>
      </c>
      <c r="B32" s="179">
        <v>166</v>
      </c>
      <c r="C32" s="183" t="s">
        <v>137</v>
      </c>
      <c r="D32" s="184">
        <v>34277</v>
      </c>
      <c r="E32" s="182" t="s">
        <v>10</v>
      </c>
      <c r="F32" s="183" t="s">
        <v>278</v>
      </c>
      <c r="G32" s="183">
        <v>0</v>
      </c>
      <c r="H32" s="183" t="s">
        <v>551</v>
      </c>
      <c r="I32" s="182" t="s">
        <v>10</v>
      </c>
      <c r="J32" s="193" t="s">
        <v>773</v>
      </c>
      <c r="K32" s="182" t="s">
        <v>11</v>
      </c>
      <c r="L32" s="178" t="s">
        <v>9</v>
      </c>
      <c r="M32" s="195"/>
      <c r="N32" s="183" t="s">
        <v>280</v>
      </c>
    </row>
    <row r="33" spans="1:14" s="24" customFormat="1" ht="18.75">
      <c r="A33" s="178">
        <v>24</v>
      </c>
      <c r="B33" s="179">
        <v>88</v>
      </c>
      <c r="C33" s="183" t="s">
        <v>66</v>
      </c>
      <c r="D33" s="184">
        <v>34285</v>
      </c>
      <c r="E33" s="182" t="s">
        <v>9</v>
      </c>
      <c r="F33" s="183" t="s">
        <v>84</v>
      </c>
      <c r="G33" s="183" t="s">
        <v>235</v>
      </c>
      <c r="H33" s="183" t="s">
        <v>642</v>
      </c>
      <c r="I33" s="182" t="s">
        <v>9</v>
      </c>
      <c r="J33" s="185" t="s">
        <v>774</v>
      </c>
      <c r="K33" s="182" t="s">
        <v>11</v>
      </c>
      <c r="L33" s="178" t="s">
        <v>9</v>
      </c>
      <c r="M33" s="195"/>
      <c r="N33" s="183" t="s">
        <v>474</v>
      </c>
    </row>
    <row r="34" spans="1:14" s="24" customFormat="1" ht="18.75">
      <c r="A34" s="178">
        <v>25</v>
      </c>
      <c r="B34" s="179">
        <v>94</v>
      </c>
      <c r="C34" s="183" t="s">
        <v>97</v>
      </c>
      <c r="D34" s="184">
        <v>34764</v>
      </c>
      <c r="E34" s="182" t="s">
        <v>10</v>
      </c>
      <c r="F34" s="183" t="s">
        <v>84</v>
      </c>
      <c r="G34" s="183" t="s">
        <v>231</v>
      </c>
      <c r="H34" s="183" t="s">
        <v>527</v>
      </c>
      <c r="I34" s="182" t="s">
        <v>10</v>
      </c>
      <c r="J34" s="196" t="s">
        <v>775</v>
      </c>
      <c r="K34" s="182" t="s">
        <v>11</v>
      </c>
      <c r="L34" s="178" t="s">
        <v>10</v>
      </c>
      <c r="M34" s="195"/>
      <c r="N34" s="183" t="s">
        <v>535</v>
      </c>
    </row>
    <row r="35" spans="1:14" s="24" customFormat="1" ht="18.75">
      <c r="A35" s="178">
        <v>26</v>
      </c>
      <c r="B35" s="179">
        <v>113</v>
      </c>
      <c r="C35" s="183" t="s">
        <v>123</v>
      </c>
      <c r="D35" s="184">
        <v>35297</v>
      </c>
      <c r="E35" s="182" t="s">
        <v>10</v>
      </c>
      <c r="F35" s="183" t="s">
        <v>31</v>
      </c>
      <c r="G35" s="183">
        <v>0</v>
      </c>
      <c r="H35" s="183" t="s">
        <v>274</v>
      </c>
      <c r="I35" s="182" t="s">
        <v>10</v>
      </c>
      <c r="J35" s="185" t="s">
        <v>776</v>
      </c>
      <c r="K35" s="182" t="s">
        <v>11</v>
      </c>
      <c r="L35" s="178" t="s">
        <v>10</v>
      </c>
      <c r="M35" s="195"/>
      <c r="N35" s="183" t="s">
        <v>276</v>
      </c>
    </row>
    <row r="36" spans="1:14" s="24" customFormat="1" ht="18.75">
      <c r="A36" s="178">
        <v>27</v>
      </c>
      <c r="B36" s="179">
        <v>93</v>
      </c>
      <c r="C36" s="183" t="s">
        <v>156</v>
      </c>
      <c r="D36" s="184">
        <v>34715</v>
      </c>
      <c r="E36" s="182" t="s">
        <v>10</v>
      </c>
      <c r="F36" s="183" t="s">
        <v>84</v>
      </c>
      <c r="G36" s="183" t="s">
        <v>231</v>
      </c>
      <c r="H36" s="183" t="s">
        <v>527</v>
      </c>
      <c r="I36" s="182" t="s">
        <v>10</v>
      </c>
      <c r="J36" s="196" t="s">
        <v>777</v>
      </c>
      <c r="K36" s="182" t="s">
        <v>11</v>
      </c>
      <c r="L36" s="178" t="s">
        <v>10</v>
      </c>
      <c r="M36" s="195"/>
      <c r="N36" s="183" t="s">
        <v>528</v>
      </c>
    </row>
    <row r="37" spans="1:14" s="24" customFormat="1" ht="18.75">
      <c r="A37" s="178">
        <v>28</v>
      </c>
      <c r="B37" s="164">
        <v>36</v>
      </c>
      <c r="C37" s="183" t="s">
        <v>407</v>
      </c>
      <c r="D37" s="184">
        <v>32214</v>
      </c>
      <c r="E37" s="182">
        <v>1</v>
      </c>
      <c r="F37" s="183" t="s">
        <v>165</v>
      </c>
      <c r="G37" s="183">
        <v>0</v>
      </c>
      <c r="H37" s="183" t="s">
        <v>405</v>
      </c>
      <c r="I37" s="182">
        <v>1</v>
      </c>
      <c r="J37" s="185" t="s">
        <v>779</v>
      </c>
      <c r="K37" s="182">
        <v>4</v>
      </c>
      <c r="L37" s="178" t="s">
        <v>10</v>
      </c>
      <c r="M37" s="195"/>
      <c r="N37" s="183" t="s">
        <v>408</v>
      </c>
    </row>
    <row r="38" spans="1:14" s="24" customFormat="1" ht="18.75">
      <c r="A38" s="178">
        <v>29</v>
      </c>
      <c r="B38" s="164">
        <v>60</v>
      </c>
      <c r="C38" s="183" t="s">
        <v>132</v>
      </c>
      <c r="D38" s="184">
        <v>32199</v>
      </c>
      <c r="E38" s="182" t="s">
        <v>9</v>
      </c>
      <c r="F38" s="183" t="s">
        <v>258</v>
      </c>
      <c r="G38" s="183">
        <v>0</v>
      </c>
      <c r="H38" s="183" t="s">
        <v>79</v>
      </c>
      <c r="I38" s="182" t="s">
        <v>9</v>
      </c>
      <c r="J38" s="185" t="s">
        <v>780</v>
      </c>
      <c r="K38" s="182">
        <v>3</v>
      </c>
      <c r="L38" s="178" t="s">
        <v>10</v>
      </c>
      <c r="M38" s="195"/>
      <c r="N38" s="183" t="s">
        <v>259</v>
      </c>
    </row>
    <row r="39" spans="1:14" s="24" customFormat="1" ht="18.75">
      <c r="A39" s="178">
        <v>30</v>
      </c>
      <c r="B39" s="164">
        <v>155</v>
      </c>
      <c r="C39" s="183" t="s">
        <v>799</v>
      </c>
      <c r="D39" s="184">
        <v>33366</v>
      </c>
      <c r="E39" s="182" t="s">
        <v>10</v>
      </c>
      <c r="F39" s="183" t="s">
        <v>297</v>
      </c>
      <c r="G39" s="183">
        <v>0</v>
      </c>
      <c r="H39" s="183" t="s">
        <v>299</v>
      </c>
      <c r="I39" s="182" t="s">
        <v>10</v>
      </c>
      <c r="J39" s="185" t="s">
        <v>781</v>
      </c>
      <c r="K39" s="182">
        <v>2</v>
      </c>
      <c r="L39" s="178" t="s">
        <v>10</v>
      </c>
      <c r="M39" s="195"/>
      <c r="N39" s="183" t="s">
        <v>520</v>
      </c>
    </row>
    <row r="40" spans="1:14" s="24" customFormat="1" ht="18.75">
      <c r="A40" s="178">
        <v>31</v>
      </c>
      <c r="B40" s="179">
        <v>156</v>
      </c>
      <c r="C40" s="183" t="s">
        <v>529</v>
      </c>
      <c r="D40" s="184">
        <v>34799</v>
      </c>
      <c r="E40" s="182" t="s">
        <v>10</v>
      </c>
      <c r="F40" s="183" t="s">
        <v>297</v>
      </c>
      <c r="G40" s="183">
        <v>0</v>
      </c>
      <c r="H40" s="183" t="s">
        <v>299</v>
      </c>
      <c r="I40" s="182" t="s">
        <v>10</v>
      </c>
      <c r="J40" s="193" t="s">
        <v>782</v>
      </c>
      <c r="K40" s="182" t="s">
        <v>11</v>
      </c>
      <c r="L40" s="178" t="s">
        <v>10</v>
      </c>
      <c r="M40" s="195"/>
      <c r="N40" s="183" t="s">
        <v>530</v>
      </c>
    </row>
    <row r="41" spans="1:14" s="24" customFormat="1" ht="18.75">
      <c r="A41" s="178">
        <v>32</v>
      </c>
      <c r="B41" s="179">
        <v>70</v>
      </c>
      <c r="C41" s="183" t="s">
        <v>143</v>
      </c>
      <c r="D41" s="184">
        <v>35280</v>
      </c>
      <c r="E41" s="182" t="s">
        <v>10</v>
      </c>
      <c r="F41" s="183" t="s">
        <v>308</v>
      </c>
      <c r="G41" s="183">
        <v>0</v>
      </c>
      <c r="H41" s="183" t="s">
        <v>288</v>
      </c>
      <c r="I41" s="182" t="s">
        <v>10</v>
      </c>
      <c r="J41" s="185" t="s">
        <v>784</v>
      </c>
      <c r="K41" s="182" t="s">
        <v>11</v>
      </c>
      <c r="L41" s="178">
        <v>1</v>
      </c>
      <c r="M41" s="195"/>
      <c r="N41" s="183" t="s">
        <v>291</v>
      </c>
    </row>
    <row r="42" spans="1:14" s="24" customFormat="1" ht="18.75">
      <c r="A42" s="178">
        <v>33</v>
      </c>
      <c r="B42" s="179">
        <v>168</v>
      </c>
      <c r="C42" s="183" t="s">
        <v>556</v>
      </c>
      <c r="D42" s="184">
        <v>34829</v>
      </c>
      <c r="E42" s="182">
        <v>1</v>
      </c>
      <c r="F42" s="183" t="s">
        <v>278</v>
      </c>
      <c r="G42" s="183">
        <v>0</v>
      </c>
      <c r="H42" s="183" t="s">
        <v>557</v>
      </c>
      <c r="I42" s="182">
        <v>1</v>
      </c>
      <c r="J42" s="193" t="s">
        <v>786</v>
      </c>
      <c r="K42" s="182" t="s">
        <v>11</v>
      </c>
      <c r="L42" s="178">
        <v>2</v>
      </c>
      <c r="M42" s="195"/>
      <c r="N42" s="183" t="s">
        <v>558</v>
      </c>
    </row>
    <row r="43" spans="1:14" s="24" customFormat="1" ht="18.75">
      <c r="A43" s="178">
        <v>34</v>
      </c>
      <c r="B43" s="179">
        <v>148</v>
      </c>
      <c r="C43" s="183" t="s">
        <v>512</v>
      </c>
      <c r="D43" s="184">
        <v>34821</v>
      </c>
      <c r="E43" s="182">
        <v>1</v>
      </c>
      <c r="F43" s="183" t="s">
        <v>513</v>
      </c>
      <c r="G43" s="183">
        <v>0</v>
      </c>
      <c r="H43" s="183" t="s">
        <v>514</v>
      </c>
      <c r="I43" s="182">
        <v>1</v>
      </c>
      <c r="J43" s="193" t="s">
        <v>785</v>
      </c>
      <c r="K43" s="182" t="s">
        <v>11</v>
      </c>
      <c r="L43" s="178">
        <v>2</v>
      </c>
      <c r="M43" s="195" t="s">
        <v>325</v>
      </c>
      <c r="N43" s="183" t="s">
        <v>515</v>
      </c>
    </row>
    <row r="44" spans="1:14" s="24" customFormat="1" ht="18.75">
      <c r="A44" s="178"/>
      <c r="B44" s="179">
        <v>89</v>
      </c>
      <c r="C44" s="183" t="s">
        <v>643</v>
      </c>
      <c r="D44" s="184">
        <v>34712</v>
      </c>
      <c r="E44" s="182" t="s">
        <v>10</v>
      </c>
      <c r="F44" s="183" t="s">
        <v>86</v>
      </c>
      <c r="G44" s="183" t="s">
        <v>476</v>
      </c>
      <c r="H44" s="183" t="s">
        <v>135</v>
      </c>
      <c r="I44" s="182" t="s">
        <v>10</v>
      </c>
      <c r="J44" s="185" t="s">
        <v>339</v>
      </c>
      <c r="K44" s="182" t="s">
        <v>11</v>
      </c>
      <c r="L44" s="178"/>
      <c r="M44" s="195"/>
      <c r="N44" s="183" t="s">
        <v>692</v>
      </c>
    </row>
    <row r="45" spans="1:14" s="24" customFormat="1" ht="18.75">
      <c r="A45" s="178"/>
      <c r="B45" s="164">
        <v>58</v>
      </c>
      <c r="C45" s="183" t="s">
        <v>440</v>
      </c>
      <c r="D45" s="184">
        <v>32118</v>
      </c>
      <c r="E45" s="182" t="s">
        <v>10</v>
      </c>
      <c r="F45" s="183" t="s">
        <v>258</v>
      </c>
      <c r="G45" s="183">
        <v>0</v>
      </c>
      <c r="H45" s="183" t="s">
        <v>79</v>
      </c>
      <c r="I45" s="182" t="s">
        <v>10</v>
      </c>
      <c r="J45" s="185" t="s">
        <v>101</v>
      </c>
      <c r="K45" s="182"/>
      <c r="L45" s="178"/>
      <c r="M45" s="195"/>
      <c r="N45" s="183" t="s">
        <v>441</v>
      </c>
    </row>
    <row r="46" spans="1:14" s="24" customFormat="1" ht="18.75">
      <c r="A46" s="178"/>
      <c r="B46" s="179">
        <v>144</v>
      </c>
      <c r="C46" s="183" t="s">
        <v>270</v>
      </c>
      <c r="D46" s="184">
        <v>34818</v>
      </c>
      <c r="E46" s="182" t="s">
        <v>10</v>
      </c>
      <c r="F46" s="183" t="s">
        <v>171</v>
      </c>
      <c r="G46" s="183">
        <v>0</v>
      </c>
      <c r="H46" s="183" t="s">
        <v>263</v>
      </c>
      <c r="I46" s="182" t="s">
        <v>10</v>
      </c>
      <c r="J46" s="185" t="s">
        <v>101</v>
      </c>
      <c r="K46" s="182" t="s">
        <v>11</v>
      </c>
      <c r="L46" s="178"/>
      <c r="M46" s="195"/>
      <c r="N46" s="183" t="s">
        <v>271</v>
      </c>
    </row>
    <row r="47" spans="1:14" s="24" customFormat="1">
      <c r="A47" s="178"/>
      <c r="B47" s="164">
        <v>90</v>
      </c>
      <c r="C47" s="183" t="s">
        <v>253</v>
      </c>
      <c r="D47" s="184">
        <v>32505</v>
      </c>
      <c r="E47" s="182" t="s">
        <v>9</v>
      </c>
      <c r="F47" s="183" t="s">
        <v>86</v>
      </c>
      <c r="G47" s="183">
        <v>0</v>
      </c>
      <c r="H47" s="183" t="s">
        <v>242</v>
      </c>
      <c r="I47" s="182" t="s">
        <v>9</v>
      </c>
      <c r="J47" s="185"/>
      <c r="K47" s="182"/>
      <c r="L47" s="178"/>
      <c r="M47" s="196" t="s">
        <v>318</v>
      </c>
      <c r="N47" s="183" t="s">
        <v>254</v>
      </c>
    </row>
    <row r="48" spans="1:14" s="24" customFormat="1">
      <c r="A48" s="178"/>
      <c r="B48" s="164">
        <v>114</v>
      </c>
      <c r="C48" s="183" t="s">
        <v>50</v>
      </c>
      <c r="D48" s="184">
        <v>33001</v>
      </c>
      <c r="E48" s="182" t="s">
        <v>9</v>
      </c>
      <c r="F48" s="183" t="s">
        <v>31</v>
      </c>
      <c r="G48" s="183">
        <v>0</v>
      </c>
      <c r="H48" s="183" t="s">
        <v>274</v>
      </c>
      <c r="I48" s="182" t="s">
        <v>9</v>
      </c>
      <c r="J48" s="185"/>
      <c r="K48" s="182"/>
      <c r="L48" s="178"/>
      <c r="M48" s="196" t="s">
        <v>318</v>
      </c>
      <c r="N48" s="183" t="s">
        <v>276</v>
      </c>
    </row>
    <row r="49" spans="1:14" s="24" customFormat="1">
      <c r="A49" s="178"/>
      <c r="B49" s="179">
        <v>19</v>
      </c>
      <c r="C49" s="183" t="s">
        <v>115</v>
      </c>
      <c r="D49" s="184">
        <v>34341</v>
      </c>
      <c r="E49" s="182" t="s">
        <v>9</v>
      </c>
      <c r="F49" s="183" t="s">
        <v>164</v>
      </c>
      <c r="G49" s="183" t="s">
        <v>171</v>
      </c>
      <c r="H49" s="183" t="s">
        <v>182</v>
      </c>
      <c r="I49" s="182" t="s">
        <v>9</v>
      </c>
      <c r="J49" s="185"/>
      <c r="K49" s="182" t="s">
        <v>11</v>
      </c>
      <c r="L49" s="178"/>
      <c r="M49" s="196" t="s">
        <v>331</v>
      </c>
      <c r="N49" s="183" t="s">
        <v>483</v>
      </c>
    </row>
    <row r="50" spans="1:14" s="24" customFormat="1" ht="18.75">
      <c r="A50" s="178"/>
      <c r="B50" s="179"/>
      <c r="C50" s="183"/>
      <c r="D50" s="184"/>
      <c r="E50" s="182"/>
      <c r="F50" s="183"/>
      <c r="G50" s="183"/>
      <c r="H50" s="183"/>
      <c r="I50" s="182"/>
      <c r="J50" s="185"/>
      <c r="K50" s="182"/>
      <c r="L50" s="178"/>
      <c r="M50" s="195"/>
      <c r="N50" s="183"/>
    </row>
    <row r="51" spans="1:14" s="24" customFormat="1" ht="18.75">
      <c r="A51" s="26" t="s">
        <v>169</v>
      </c>
      <c r="B51" s="164">
        <v>129</v>
      </c>
      <c r="C51" s="183" t="s">
        <v>499</v>
      </c>
      <c r="D51" s="184">
        <v>32744</v>
      </c>
      <c r="E51" s="182" t="s">
        <v>12</v>
      </c>
      <c r="F51" s="183" t="s">
        <v>149</v>
      </c>
      <c r="G51" s="183">
        <v>0</v>
      </c>
      <c r="H51" s="183">
        <v>0</v>
      </c>
      <c r="I51" s="182" t="s">
        <v>12</v>
      </c>
      <c r="J51" s="185" t="s">
        <v>760</v>
      </c>
      <c r="K51" s="182"/>
      <c r="L51" s="178"/>
      <c r="M51" s="195" t="s">
        <v>320</v>
      </c>
      <c r="N51" s="183" t="s">
        <v>150</v>
      </c>
    </row>
    <row r="52" spans="1:14" s="24" customFormat="1" ht="18.75">
      <c r="A52" s="26" t="s">
        <v>169</v>
      </c>
      <c r="B52" s="164">
        <v>128</v>
      </c>
      <c r="C52" s="183" t="s">
        <v>148</v>
      </c>
      <c r="D52" s="184">
        <v>32458</v>
      </c>
      <c r="E52" s="182" t="s">
        <v>9</v>
      </c>
      <c r="F52" s="183" t="s">
        <v>149</v>
      </c>
      <c r="G52" s="183">
        <v>0</v>
      </c>
      <c r="H52" s="183">
        <v>0</v>
      </c>
      <c r="I52" s="182" t="s">
        <v>9</v>
      </c>
      <c r="J52" s="185" t="s">
        <v>796</v>
      </c>
      <c r="K52" s="182"/>
      <c r="L52" s="178"/>
      <c r="M52" s="114" t="s">
        <v>321</v>
      </c>
      <c r="N52" s="183" t="s">
        <v>150</v>
      </c>
    </row>
    <row r="53" spans="1:14" s="24" customFormat="1" ht="18.75">
      <c r="A53" s="26" t="s">
        <v>169</v>
      </c>
      <c r="B53" s="179">
        <v>75</v>
      </c>
      <c r="C53" s="183" t="s">
        <v>282</v>
      </c>
      <c r="D53" s="184">
        <v>34740</v>
      </c>
      <c r="E53" s="182">
        <v>0</v>
      </c>
      <c r="F53" s="183" t="s">
        <v>283</v>
      </c>
      <c r="G53" s="183">
        <v>0</v>
      </c>
      <c r="H53" s="183" t="s">
        <v>284</v>
      </c>
      <c r="I53" s="182">
        <v>0</v>
      </c>
      <c r="J53" s="185" t="s">
        <v>778</v>
      </c>
      <c r="K53" s="182" t="s">
        <v>11</v>
      </c>
      <c r="L53" s="178"/>
      <c r="M53" s="195"/>
      <c r="N53" s="183" t="s">
        <v>289</v>
      </c>
    </row>
    <row r="54" spans="1:14" s="24" customFormat="1" ht="18.75">
      <c r="A54" s="26" t="s">
        <v>169</v>
      </c>
      <c r="B54" s="179">
        <v>130</v>
      </c>
      <c r="C54" s="183" t="s">
        <v>154</v>
      </c>
      <c r="D54" s="184">
        <v>35205</v>
      </c>
      <c r="E54" s="182">
        <v>1</v>
      </c>
      <c r="F54" s="183" t="s">
        <v>149</v>
      </c>
      <c r="G54" s="183">
        <v>0</v>
      </c>
      <c r="H54" s="183">
        <v>0</v>
      </c>
      <c r="I54" s="182">
        <v>1</v>
      </c>
      <c r="J54" s="185" t="s">
        <v>783</v>
      </c>
      <c r="K54" s="182" t="s">
        <v>11</v>
      </c>
      <c r="L54" s="178"/>
      <c r="M54" s="195"/>
      <c r="N54" s="183" t="s">
        <v>500</v>
      </c>
    </row>
    <row r="55" spans="1:14" s="24" customFormat="1" ht="18.75">
      <c r="A55" s="26" t="s">
        <v>169</v>
      </c>
      <c r="B55" s="179">
        <v>131</v>
      </c>
      <c r="C55" s="183" t="s">
        <v>501</v>
      </c>
      <c r="D55" s="184">
        <v>34346</v>
      </c>
      <c r="E55" s="182">
        <v>1</v>
      </c>
      <c r="F55" s="183" t="s">
        <v>149</v>
      </c>
      <c r="G55" s="183">
        <v>0</v>
      </c>
      <c r="H55" s="183">
        <v>0</v>
      </c>
      <c r="I55" s="182">
        <v>1</v>
      </c>
      <c r="J55" s="185" t="s">
        <v>709</v>
      </c>
      <c r="K55" s="182" t="s">
        <v>11</v>
      </c>
      <c r="L55" s="178"/>
      <c r="M55" s="195"/>
      <c r="N55" s="183" t="s">
        <v>500</v>
      </c>
    </row>
    <row r="56" spans="1:14" s="24" customFormat="1">
      <c r="A56" s="178"/>
      <c r="B56" s="179"/>
      <c r="C56" s="183"/>
      <c r="D56" s="184"/>
      <c r="E56" s="182"/>
      <c r="F56" s="183"/>
      <c r="G56" s="183"/>
      <c r="H56" s="183"/>
      <c r="I56" s="182"/>
      <c r="J56" s="185"/>
      <c r="K56" s="182"/>
      <c r="L56" s="178"/>
      <c r="M56" s="196"/>
      <c r="N56" s="183"/>
    </row>
    <row r="57" spans="1:14" s="49" customFormat="1" ht="18.75">
      <c r="A57" s="107" t="s">
        <v>714</v>
      </c>
      <c r="B57" s="117"/>
      <c r="C57" s="117"/>
      <c r="D57" s="117"/>
      <c r="E57" s="117"/>
      <c r="F57" s="117"/>
      <c r="G57" s="117"/>
      <c r="H57" s="117"/>
      <c r="I57" s="117"/>
      <c r="J57" s="119"/>
      <c r="K57" s="117"/>
      <c r="L57" s="120"/>
      <c r="M57" s="120"/>
      <c r="N57" s="121"/>
    </row>
    <row r="58" spans="1:14" s="52" customFormat="1" ht="11.25">
      <c r="A58" s="122" t="s">
        <v>3</v>
      </c>
      <c r="B58" s="122" t="s">
        <v>4</v>
      </c>
      <c r="C58" s="123" t="s">
        <v>5</v>
      </c>
      <c r="D58" s="122" t="s">
        <v>14</v>
      </c>
      <c r="E58" s="122" t="s">
        <v>15</v>
      </c>
      <c r="F58" s="122" t="s">
        <v>6</v>
      </c>
      <c r="G58" s="123" t="s">
        <v>16</v>
      </c>
      <c r="H58" s="123" t="s">
        <v>17</v>
      </c>
      <c r="I58" s="122" t="s">
        <v>15</v>
      </c>
      <c r="J58" s="126" t="s">
        <v>7</v>
      </c>
      <c r="K58" s="122" t="s">
        <v>0</v>
      </c>
      <c r="L58" s="122" t="s">
        <v>25</v>
      </c>
      <c r="M58" s="122"/>
      <c r="N58" s="123" t="s">
        <v>8</v>
      </c>
    </row>
    <row r="59" spans="1:14" s="24" customFormat="1" ht="18.75">
      <c r="A59" s="178">
        <v>1</v>
      </c>
      <c r="B59" s="179">
        <v>4</v>
      </c>
      <c r="C59" s="183" t="s">
        <v>64</v>
      </c>
      <c r="D59" s="184">
        <v>34084</v>
      </c>
      <c r="E59" s="182" t="s">
        <v>110</v>
      </c>
      <c r="F59" s="183" t="s">
        <v>162</v>
      </c>
      <c r="G59" s="183" t="s">
        <v>171</v>
      </c>
      <c r="H59" s="183" t="s">
        <v>357</v>
      </c>
      <c r="I59" s="182" t="s">
        <v>110</v>
      </c>
      <c r="J59" s="185" t="s">
        <v>757</v>
      </c>
      <c r="K59" s="182" t="s">
        <v>210</v>
      </c>
      <c r="L59" s="178" t="s">
        <v>12</v>
      </c>
      <c r="M59" s="195"/>
      <c r="N59" s="183" t="s">
        <v>358</v>
      </c>
    </row>
    <row r="60" spans="1:14" s="24" customFormat="1" ht="18.75">
      <c r="A60" s="178">
        <v>2</v>
      </c>
      <c r="B60" s="179">
        <v>99</v>
      </c>
      <c r="C60" s="183" t="s">
        <v>65</v>
      </c>
      <c r="D60" s="184">
        <v>34162</v>
      </c>
      <c r="E60" s="182" t="s">
        <v>9</v>
      </c>
      <c r="F60" s="183" t="s">
        <v>84</v>
      </c>
      <c r="G60" s="183" t="s">
        <v>231</v>
      </c>
      <c r="H60" s="183" t="s">
        <v>232</v>
      </c>
      <c r="I60" s="182" t="s">
        <v>9</v>
      </c>
      <c r="J60" s="185" t="s">
        <v>791</v>
      </c>
      <c r="K60" s="182" t="s">
        <v>211</v>
      </c>
      <c r="L60" s="178" t="s">
        <v>12</v>
      </c>
      <c r="M60" s="195"/>
      <c r="N60" s="183" t="s">
        <v>330</v>
      </c>
    </row>
    <row r="61" spans="1:14" s="24" customFormat="1" ht="18.75">
      <c r="A61" s="178">
        <v>3</v>
      </c>
      <c r="B61" s="179">
        <v>8</v>
      </c>
      <c r="C61" s="183" t="s">
        <v>114</v>
      </c>
      <c r="D61" s="184">
        <v>34336</v>
      </c>
      <c r="E61" s="182" t="s">
        <v>12</v>
      </c>
      <c r="F61" s="183" t="s">
        <v>162</v>
      </c>
      <c r="G61" s="183">
        <v>0</v>
      </c>
      <c r="H61" s="183" t="s">
        <v>366</v>
      </c>
      <c r="I61" s="182" t="s">
        <v>12</v>
      </c>
      <c r="J61" s="185" t="s">
        <v>789</v>
      </c>
      <c r="K61" s="182" t="s">
        <v>316</v>
      </c>
      <c r="L61" s="178" t="s">
        <v>9</v>
      </c>
      <c r="M61" s="195"/>
      <c r="N61" s="183" t="s">
        <v>367</v>
      </c>
    </row>
    <row r="62" spans="1:14" s="24" customFormat="1" ht="18.75">
      <c r="A62" s="178">
        <v>4</v>
      </c>
      <c r="B62" s="179">
        <v>135</v>
      </c>
      <c r="C62" s="183" t="s">
        <v>90</v>
      </c>
      <c r="D62" s="184">
        <v>34017</v>
      </c>
      <c r="E62" s="182" t="s">
        <v>9</v>
      </c>
      <c r="F62" s="183" t="s">
        <v>171</v>
      </c>
      <c r="G62" s="183">
        <v>0</v>
      </c>
      <c r="H62" s="183" t="s">
        <v>261</v>
      </c>
      <c r="I62" s="182" t="s">
        <v>9</v>
      </c>
      <c r="J62" s="185" t="s">
        <v>793</v>
      </c>
      <c r="K62" s="182" t="s">
        <v>214</v>
      </c>
      <c r="L62" s="178" t="s">
        <v>9</v>
      </c>
      <c r="M62" s="195"/>
      <c r="N62" s="183" t="s">
        <v>91</v>
      </c>
    </row>
    <row r="63" spans="1:14" s="24" customFormat="1" ht="18.75">
      <c r="A63" s="178">
        <v>5</v>
      </c>
      <c r="B63" s="179">
        <v>59</v>
      </c>
      <c r="C63" s="183" t="s">
        <v>71</v>
      </c>
      <c r="D63" s="184">
        <v>34432</v>
      </c>
      <c r="E63" s="182" t="s">
        <v>10</v>
      </c>
      <c r="F63" s="183" t="s">
        <v>258</v>
      </c>
      <c r="G63" s="183">
        <v>0</v>
      </c>
      <c r="H63" s="183" t="s">
        <v>79</v>
      </c>
      <c r="I63" s="182" t="s">
        <v>10</v>
      </c>
      <c r="J63" s="185" t="s">
        <v>761</v>
      </c>
      <c r="K63" s="182" t="s">
        <v>215</v>
      </c>
      <c r="L63" s="178" t="s">
        <v>9</v>
      </c>
      <c r="M63" s="195"/>
      <c r="N63" s="183" t="s">
        <v>465</v>
      </c>
    </row>
    <row r="64" spans="1:14" s="24" customFormat="1" ht="18.75">
      <c r="A64" s="178">
        <v>6</v>
      </c>
      <c r="B64" s="179">
        <v>9</v>
      </c>
      <c r="C64" s="183" t="s">
        <v>69</v>
      </c>
      <c r="D64" s="184">
        <v>34731</v>
      </c>
      <c r="E64" s="182" t="s">
        <v>12</v>
      </c>
      <c r="F64" s="183" t="s">
        <v>162</v>
      </c>
      <c r="G64" s="183">
        <v>0</v>
      </c>
      <c r="H64" s="183" t="s">
        <v>368</v>
      </c>
      <c r="I64" s="182" t="s">
        <v>12</v>
      </c>
      <c r="J64" s="185" t="s">
        <v>762</v>
      </c>
      <c r="K64" s="182" t="s">
        <v>327</v>
      </c>
      <c r="L64" s="178" t="s">
        <v>9</v>
      </c>
      <c r="M64" s="195"/>
      <c r="N64" s="183" t="s">
        <v>173</v>
      </c>
    </row>
    <row r="65" spans="1:14" s="24" customFormat="1" ht="18.75">
      <c r="A65" s="178">
        <v>7</v>
      </c>
      <c r="B65" s="179">
        <v>42</v>
      </c>
      <c r="C65" s="183" t="s">
        <v>117</v>
      </c>
      <c r="D65" s="184">
        <v>34374</v>
      </c>
      <c r="E65" s="182" t="s">
        <v>10</v>
      </c>
      <c r="F65" s="183" t="s">
        <v>165</v>
      </c>
      <c r="G65" s="183">
        <v>0</v>
      </c>
      <c r="H65" s="183" t="s">
        <v>401</v>
      </c>
      <c r="I65" s="182" t="s">
        <v>10</v>
      </c>
      <c r="J65" s="185" t="s">
        <v>763</v>
      </c>
      <c r="K65" s="182" t="s">
        <v>326</v>
      </c>
      <c r="L65" s="178" t="s">
        <v>9</v>
      </c>
      <c r="M65" s="195"/>
      <c r="N65" s="183" t="s">
        <v>192</v>
      </c>
    </row>
    <row r="66" spans="1:14" s="24" customFormat="1" ht="18.75">
      <c r="A66" s="178">
        <v>8</v>
      </c>
      <c r="B66" s="179">
        <v>167</v>
      </c>
      <c r="C66" s="183" t="s">
        <v>140</v>
      </c>
      <c r="D66" s="184">
        <v>34756</v>
      </c>
      <c r="E66" s="182" t="s">
        <v>10</v>
      </c>
      <c r="F66" s="183" t="s">
        <v>278</v>
      </c>
      <c r="G66" s="183">
        <v>0</v>
      </c>
      <c r="H66" s="183" t="s">
        <v>550</v>
      </c>
      <c r="I66" s="182" t="s">
        <v>10</v>
      </c>
      <c r="J66" s="193" t="s">
        <v>765</v>
      </c>
      <c r="K66" s="182" t="s">
        <v>218</v>
      </c>
      <c r="L66" s="178" t="s">
        <v>9</v>
      </c>
      <c r="M66" s="195"/>
      <c r="N66" s="183" t="s">
        <v>280</v>
      </c>
    </row>
    <row r="67" spans="1:14" s="24" customFormat="1" ht="18.75">
      <c r="A67" s="178">
        <v>9</v>
      </c>
      <c r="B67" s="179">
        <v>20</v>
      </c>
      <c r="C67" s="183" t="s">
        <v>68</v>
      </c>
      <c r="D67" s="184">
        <v>34817</v>
      </c>
      <c r="E67" s="182" t="s">
        <v>10</v>
      </c>
      <c r="F67" s="183" t="s">
        <v>164</v>
      </c>
      <c r="G67" s="183">
        <v>0</v>
      </c>
      <c r="H67" s="183" t="s">
        <v>402</v>
      </c>
      <c r="I67" s="182" t="s">
        <v>10</v>
      </c>
      <c r="J67" s="185" t="s">
        <v>766</v>
      </c>
      <c r="K67" s="182" t="s">
        <v>216</v>
      </c>
      <c r="L67" s="178" t="s">
        <v>9</v>
      </c>
      <c r="M67" s="195"/>
      <c r="N67" s="183" t="s">
        <v>189</v>
      </c>
    </row>
    <row r="68" spans="1:14" s="24" customFormat="1" ht="18.75">
      <c r="A68" s="178">
        <v>10</v>
      </c>
      <c r="B68" s="179">
        <v>166</v>
      </c>
      <c r="C68" s="183" t="s">
        <v>137</v>
      </c>
      <c r="D68" s="184">
        <v>34277</v>
      </c>
      <c r="E68" s="182" t="s">
        <v>10</v>
      </c>
      <c r="F68" s="183" t="s">
        <v>278</v>
      </c>
      <c r="G68" s="183">
        <v>0</v>
      </c>
      <c r="H68" s="183" t="s">
        <v>551</v>
      </c>
      <c r="I68" s="182" t="s">
        <v>10</v>
      </c>
      <c r="J68" s="193" t="s">
        <v>773</v>
      </c>
      <c r="K68" s="182" t="s">
        <v>219</v>
      </c>
      <c r="L68" s="178" t="s">
        <v>9</v>
      </c>
      <c r="M68" s="195"/>
      <c r="N68" s="183" t="s">
        <v>280</v>
      </c>
    </row>
    <row r="69" spans="1:14" s="24" customFormat="1" ht="18.75">
      <c r="A69" s="178">
        <v>11</v>
      </c>
      <c r="B69" s="179">
        <v>88</v>
      </c>
      <c r="C69" s="183" t="s">
        <v>66</v>
      </c>
      <c r="D69" s="184">
        <v>34285</v>
      </c>
      <c r="E69" s="182" t="s">
        <v>9</v>
      </c>
      <c r="F69" s="183" t="s">
        <v>84</v>
      </c>
      <c r="G69" s="183" t="s">
        <v>235</v>
      </c>
      <c r="H69" s="183" t="s">
        <v>642</v>
      </c>
      <c r="I69" s="182" t="s">
        <v>9</v>
      </c>
      <c r="J69" s="185" t="s">
        <v>774</v>
      </c>
      <c r="K69" s="182" t="s">
        <v>346</v>
      </c>
      <c r="L69" s="178" t="s">
        <v>9</v>
      </c>
      <c r="M69" s="195"/>
      <c r="N69" s="183" t="s">
        <v>474</v>
      </c>
    </row>
    <row r="70" spans="1:14" s="24" customFormat="1" ht="18.75">
      <c r="A70" s="178">
        <v>12</v>
      </c>
      <c r="B70" s="179">
        <v>94</v>
      </c>
      <c r="C70" s="183" t="s">
        <v>97</v>
      </c>
      <c r="D70" s="184">
        <v>34764</v>
      </c>
      <c r="E70" s="182" t="s">
        <v>10</v>
      </c>
      <c r="F70" s="183" t="s">
        <v>84</v>
      </c>
      <c r="G70" s="183" t="s">
        <v>231</v>
      </c>
      <c r="H70" s="183" t="s">
        <v>527</v>
      </c>
      <c r="I70" s="182" t="s">
        <v>10</v>
      </c>
      <c r="J70" s="196" t="s">
        <v>775</v>
      </c>
      <c r="K70" s="182">
        <v>6</v>
      </c>
      <c r="L70" s="178" t="s">
        <v>10</v>
      </c>
      <c r="M70" s="195"/>
      <c r="N70" s="183" t="s">
        <v>535</v>
      </c>
    </row>
    <row r="71" spans="1:14" s="24" customFormat="1" ht="18.75">
      <c r="A71" s="178">
        <v>13</v>
      </c>
      <c r="B71" s="179">
        <v>113</v>
      </c>
      <c r="C71" s="183" t="s">
        <v>123</v>
      </c>
      <c r="D71" s="184">
        <v>35297</v>
      </c>
      <c r="E71" s="182" t="s">
        <v>10</v>
      </c>
      <c r="F71" s="183" t="s">
        <v>31</v>
      </c>
      <c r="G71" s="183">
        <v>0</v>
      </c>
      <c r="H71" s="183" t="s">
        <v>274</v>
      </c>
      <c r="I71" s="182" t="s">
        <v>10</v>
      </c>
      <c r="J71" s="185" t="s">
        <v>776</v>
      </c>
      <c r="K71" s="182">
        <v>5</v>
      </c>
      <c r="L71" s="178" t="s">
        <v>10</v>
      </c>
      <c r="M71" s="195"/>
      <c r="N71" s="183" t="s">
        <v>276</v>
      </c>
    </row>
    <row r="72" spans="1:14" s="24" customFormat="1" ht="18.75">
      <c r="A72" s="178">
        <v>14</v>
      </c>
      <c r="B72" s="179">
        <v>93</v>
      </c>
      <c r="C72" s="183" t="s">
        <v>156</v>
      </c>
      <c r="D72" s="184">
        <v>34715</v>
      </c>
      <c r="E72" s="182" t="s">
        <v>10</v>
      </c>
      <c r="F72" s="183" t="s">
        <v>84</v>
      </c>
      <c r="G72" s="183" t="s">
        <v>231</v>
      </c>
      <c r="H72" s="183" t="s">
        <v>527</v>
      </c>
      <c r="I72" s="182" t="s">
        <v>10</v>
      </c>
      <c r="J72" s="196" t="s">
        <v>777</v>
      </c>
      <c r="K72" s="182">
        <v>4</v>
      </c>
      <c r="L72" s="178" t="s">
        <v>10</v>
      </c>
      <c r="M72" s="195"/>
      <c r="N72" s="183" t="s">
        <v>528</v>
      </c>
    </row>
    <row r="73" spans="1:14" s="24" customFormat="1" ht="18.75">
      <c r="A73" s="178">
        <v>15</v>
      </c>
      <c r="B73" s="179">
        <v>156</v>
      </c>
      <c r="C73" s="183" t="s">
        <v>529</v>
      </c>
      <c r="D73" s="184">
        <v>34799</v>
      </c>
      <c r="E73" s="182" t="s">
        <v>10</v>
      </c>
      <c r="F73" s="183" t="s">
        <v>297</v>
      </c>
      <c r="G73" s="183">
        <v>0</v>
      </c>
      <c r="H73" s="183" t="s">
        <v>299</v>
      </c>
      <c r="I73" s="182" t="s">
        <v>10</v>
      </c>
      <c r="J73" s="193" t="s">
        <v>782</v>
      </c>
      <c r="K73" s="182">
        <v>3</v>
      </c>
      <c r="L73" s="178" t="s">
        <v>10</v>
      </c>
      <c r="M73" s="195"/>
      <c r="N73" s="183" t="s">
        <v>530</v>
      </c>
    </row>
    <row r="74" spans="1:14" s="24" customFormat="1" ht="18.75">
      <c r="A74" s="178">
        <v>16</v>
      </c>
      <c r="B74" s="179">
        <v>70</v>
      </c>
      <c r="C74" s="183" t="s">
        <v>143</v>
      </c>
      <c r="D74" s="184">
        <v>35280</v>
      </c>
      <c r="E74" s="182" t="s">
        <v>10</v>
      </c>
      <c r="F74" s="183" t="s">
        <v>308</v>
      </c>
      <c r="G74" s="183">
        <v>0</v>
      </c>
      <c r="H74" s="183" t="s">
        <v>288</v>
      </c>
      <c r="I74" s="182" t="s">
        <v>10</v>
      </c>
      <c r="J74" s="185" t="s">
        <v>784</v>
      </c>
      <c r="K74" s="182"/>
      <c r="L74" s="178">
        <v>1</v>
      </c>
      <c r="M74" s="195"/>
      <c r="N74" s="183" t="s">
        <v>291</v>
      </c>
    </row>
    <row r="75" spans="1:14" s="24" customFormat="1" ht="18.75">
      <c r="A75" s="178">
        <v>17</v>
      </c>
      <c r="B75" s="179">
        <v>168</v>
      </c>
      <c r="C75" s="183" t="s">
        <v>556</v>
      </c>
      <c r="D75" s="184">
        <v>34829</v>
      </c>
      <c r="E75" s="182">
        <v>1</v>
      </c>
      <c r="F75" s="183" t="s">
        <v>278</v>
      </c>
      <c r="G75" s="183">
        <v>0</v>
      </c>
      <c r="H75" s="183" t="s">
        <v>557</v>
      </c>
      <c r="I75" s="182">
        <v>1</v>
      </c>
      <c r="J75" s="193" t="s">
        <v>786</v>
      </c>
      <c r="K75" s="182"/>
      <c r="L75" s="178">
        <v>2</v>
      </c>
      <c r="M75" s="195"/>
      <c r="N75" s="183" t="s">
        <v>558</v>
      </c>
    </row>
    <row r="76" spans="1:14" s="24" customFormat="1" ht="18.75">
      <c r="A76" s="178">
        <v>18</v>
      </c>
      <c r="B76" s="179">
        <v>148</v>
      </c>
      <c r="C76" s="183" t="s">
        <v>512</v>
      </c>
      <c r="D76" s="184">
        <v>34821</v>
      </c>
      <c r="E76" s="182">
        <v>1</v>
      </c>
      <c r="F76" s="183" t="s">
        <v>513</v>
      </c>
      <c r="G76" s="183">
        <v>0</v>
      </c>
      <c r="H76" s="183" t="s">
        <v>514</v>
      </c>
      <c r="I76" s="182">
        <v>1</v>
      </c>
      <c r="J76" s="193" t="s">
        <v>785</v>
      </c>
      <c r="K76" s="182"/>
      <c r="L76" s="178">
        <v>2</v>
      </c>
      <c r="M76" s="195"/>
      <c r="N76" s="183" t="s">
        <v>515</v>
      </c>
    </row>
    <row r="77" spans="1:14" s="24" customFormat="1" ht="18.75">
      <c r="A77" s="178"/>
      <c r="B77" s="179">
        <v>144</v>
      </c>
      <c r="C77" s="183" t="s">
        <v>270</v>
      </c>
      <c r="D77" s="184">
        <v>34818</v>
      </c>
      <c r="E77" s="182" t="s">
        <v>10</v>
      </c>
      <c r="F77" s="183" t="s">
        <v>171</v>
      </c>
      <c r="G77" s="183">
        <v>0</v>
      </c>
      <c r="H77" s="183" t="s">
        <v>263</v>
      </c>
      <c r="I77" s="182" t="s">
        <v>10</v>
      </c>
      <c r="J77" s="185" t="s">
        <v>101</v>
      </c>
      <c r="K77" s="182"/>
      <c r="L77" s="178" t="s">
        <v>11</v>
      </c>
      <c r="M77" s="195"/>
      <c r="N77" s="183" t="s">
        <v>271</v>
      </c>
    </row>
    <row r="78" spans="1:14" s="24" customFormat="1">
      <c r="A78" s="178"/>
      <c r="B78" s="179">
        <v>19</v>
      </c>
      <c r="C78" s="183" t="s">
        <v>115</v>
      </c>
      <c r="D78" s="184">
        <v>34341</v>
      </c>
      <c r="E78" s="182" t="s">
        <v>9</v>
      </c>
      <c r="F78" s="183" t="s">
        <v>164</v>
      </c>
      <c r="G78" s="183" t="s">
        <v>171</v>
      </c>
      <c r="H78" s="183" t="s">
        <v>182</v>
      </c>
      <c r="I78" s="182" t="s">
        <v>9</v>
      </c>
      <c r="J78" s="185"/>
      <c r="K78" s="182"/>
      <c r="L78" s="178"/>
      <c r="M78" s="196" t="s">
        <v>331</v>
      </c>
      <c r="N78" s="183" t="s">
        <v>483</v>
      </c>
    </row>
    <row r="79" spans="1:14" s="24" customFormat="1">
      <c r="A79" s="178"/>
      <c r="B79" s="179"/>
      <c r="C79" s="183"/>
      <c r="D79" s="184"/>
      <c r="E79" s="182"/>
      <c r="F79" s="183"/>
      <c r="G79" s="183"/>
      <c r="H79" s="183"/>
      <c r="I79" s="182"/>
      <c r="J79" s="185"/>
      <c r="K79" s="182"/>
      <c r="L79" s="178"/>
      <c r="M79" s="196"/>
      <c r="N79" s="183"/>
    </row>
    <row r="80" spans="1:14" s="24" customFormat="1" ht="18.75">
      <c r="A80" s="26" t="s">
        <v>169</v>
      </c>
      <c r="B80" s="179">
        <v>131</v>
      </c>
      <c r="C80" s="183" t="s">
        <v>501</v>
      </c>
      <c r="D80" s="184">
        <v>34346</v>
      </c>
      <c r="E80" s="182">
        <v>1</v>
      </c>
      <c r="F80" s="183" t="s">
        <v>149</v>
      </c>
      <c r="G80" s="183">
        <v>0</v>
      </c>
      <c r="H80" s="183">
        <v>0</v>
      </c>
      <c r="I80" s="182">
        <v>1</v>
      </c>
      <c r="J80" s="185" t="s">
        <v>709</v>
      </c>
      <c r="K80" s="182"/>
      <c r="L80" s="178"/>
      <c r="M80" s="195"/>
      <c r="N80" s="183" t="s">
        <v>500</v>
      </c>
    </row>
    <row r="81" spans="1:14" s="24" customFormat="1" ht="18.75">
      <c r="A81" s="26" t="s">
        <v>169</v>
      </c>
      <c r="B81" s="179">
        <v>75</v>
      </c>
      <c r="C81" s="183" t="s">
        <v>282</v>
      </c>
      <c r="D81" s="184">
        <v>34740</v>
      </c>
      <c r="E81" s="182">
        <v>0</v>
      </c>
      <c r="F81" s="183" t="s">
        <v>283</v>
      </c>
      <c r="G81" s="183">
        <v>0</v>
      </c>
      <c r="H81" s="183" t="s">
        <v>284</v>
      </c>
      <c r="I81" s="182">
        <v>0</v>
      </c>
      <c r="J81" s="185" t="s">
        <v>778</v>
      </c>
      <c r="K81" s="182"/>
      <c r="L81" s="178"/>
      <c r="M81" s="195"/>
      <c r="N81" s="183" t="s">
        <v>289</v>
      </c>
    </row>
    <row r="82" spans="1:14" s="24" customFormat="1" ht="18.75">
      <c r="A82" s="26" t="s">
        <v>169</v>
      </c>
      <c r="B82" s="179">
        <v>130</v>
      </c>
      <c r="C82" s="183" t="s">
        <v>154</v>
      </c>
      <c r="D82" s="184">
        <v>35205</v>
      </c>
      <c r="E82" s="182">
        <v>1</v>
      </c>
      <c r="F82" s="183" t="s">
        <v>149</v>
      </c>
      <c r="G82" s="183">
        <v>0</v>
      </c>
      <c r="H82" s="183">
        <v>0</v>
      </c>
      <c r="I82" s="182">
        <v>1</v>
      </c>
      <c r="J82" s="185" t="s">
        <v>783</v>
      </c>
      <c r="K82" s="182"/>
      <c r="L82" s="178"/>
      <c r="M82" s="195"/>
      <c r="N82" s="183" t="s">
        <v>500</v>
      </c>
    </row>
  </sheetData>
  <sortState ref="A51:T55">
    <sortCondition ref="J51:J55"/>
  </sortState>
  <mergeCells count="5">
    <mergeCell ref="A7:N7"/>
    <mergeCell ref="A6:N6"/>
    <mergeCell ref="A1:N1"/>
    <mergeCell ref="A2:N2"/>
    <mergeCell ref="A3:N3"/>
  </mergeCells>
  <conditionalFormatting sqref="A5:F6 H5:N6 A83:N65290 B57:N58 A58 B8:J8 L8:M8 B9:L9 N8:N48 C10:I48 C51:I55 J53:N55 C56:N56 C49:N50 C78:I82 K78:N82 J80:J82 C77:N77 K10:L48 A9:A56 A77:A82 K51:L52 N51:N52 O57:IL57">
    <cfRule type="cellIs" dxfId="217" priority="172" operator="equal">
      <formula>0</formula>
    </cfRule>
  </conditionalFormatting>
  <conditionalFormatting sqref="K5:K7 L9 K10:K58 K77:K65290">
    <cfRule type="cellIs" dxfId="216" priority="171" operator="equal">
      <formula>"0"</formula>
    </cfRule>
  </conditionalFormatting>
  <conditionalFormatting sqref="M9">
    <cfRule type="cellIs" dxfId="215" priority="169" operator="equal">
      <formula>0</formula>
    </cfRule>
  </conditionalFormatting>
  <conditionalFormatting sqref="A8">
    <cfRule type="cellIs" dxfId="214" priority="157" operator="equal">
      <formula>0</formula>
    </cfRule>
  </conditionalFormatting>
  <conditionalFormatting sqref="A57">
    <cfRule type="cellIs" dxfId="213" priority="156" operator="equal">
      <formula>0</formula>
    </cfRule>
  </conditionalFormatting>
  <conditionalFormatting sqref="A57 B56 B49:B50">
    <cfRule type="cellIs" dxfId="212" priority="155" stopIfTrue="1" operator="equal">
      <formula>0</formula>
    </cfRule>
  </conditionalFormatting>
  <conditionalFormatting sqref="M11 M26:M27 M35:M42 M23:M24 M19:M20 M44:M48 M29:M33 M14:M15">
    <cfRule type="cellIs" dxfId="211" priority="148" operator="equal">
      <formula>0</formula>
    </cfRule>
  </conditionalFormatting>
  <conditionalFormatting sqref="A4:J4 N4">
    <cfRule type="cellIs" dxfId="210" priority="84" stopIfTrue="1" operator="equal">
      <formula>0</formula>
    </cfRule>
  </conditionalFormatting>
  <conditionalFormatting sqref="M59:M61 M63:M76">
    <cfRule type="cellIs" dxfId="209" priority="25" operator="equal">
      <formula>0</formula>
    </cfRule>
  </conditionalFormatting>
  <conditionalFormatting sqref="J52">
    <cfRule type="cellIs" dxfId="208" priority="46" operator="equal">
      <formula>0</formula>
    </cfRule>
  </conditionalFormatting>
  <conditionalFormatting sqref="M34">
    <cfRule type="cellIs" dxfId="207" priority="29" operator="equal">
      <formula>0</formula>
    </cfRule>
  </conditionalFormatting>
  <conditionalFormatting sqref="N59:N76 C59:I76 K59:L76 A59:A76">
    <cfRule type="cellIs" dxfId="206" priority="27" operator="equal">
      <formula>0</formula>
    </cfRule>
  </conditionalFormatting>
  <conditionalFormatting sqref="B10:B48 B51:B55">
    <cfRule type="cellIs" dxfId="205" priority="49" stopIfTrue="1" operator="equal">
      <formula>0</formula>
    </cfRule>
  </conditionalFormatting>
  <conditionalFormatting sqref="J10:J23 J25:J48 J51">
    <cfRule type="cellIs" dxfId="204" priority="48" operator="equal">
      <formula>0</formula>
    </cfRule>
  </conditionalFormatting>
  <conditionalFormatting sqref="J24">
    <cfRule type="cellIs" dxfId="203" priority="47" operator="equal">
      <formula>0</formula>
    </cfRule>
  </conditionalFormatting>
  <conditionalFormatting sqref="J59:J76">
    <cfRule type="cellIs" dxfId="202" priority="16" operator="equal">
      <formula>0</formula>
    </cfRule>
  </conditionalFormatting>
  <conditionalFormatting sqref="M22">
    <cfRule type="cellIs" dxfId="201" priority="28" operator="equal">
      <formula>0</formula>
    </cfRule>
  </conditionalFormatting>
  <conditionalFormatting sqref="K59:K76">
    <cfRule type="cellIs" dxfId="200" priority="26" operator="equal">
      <formula>"0"</formula>
    </cfRule>
  </conditionalFormatting>
  <conditionalFormatting sqref="J78:J79">
    <cfRule type="cellIs" dxfId="199" priority="15" operator="equal">
      <formula>0</formula>
    </cfRule>
  </conditionalFormatting>
  <conditionalFormatting sqref="B77">
    <cfRule type="cellIs" dxfId="198" priority="18" stopIfTrue="1" operator="equal">
      <formula>0</formula>
    </cfRule>
  </conditionalFormatting>
  <conditionalFormatting sqref="B59:B76 B78:B82">
    <cfRule type="cellIs" dxfId="197" priority="17" stopIfTrue="1" operator="equal">
      <formula>0</formula>
    </cfRule>
  </conditionalFormatting>
  <conditionalFormatting sqref="M62">
    <cfRule type="cellIs" dxfId="196" priority="13" operator="equal">
      <formula>0</formula>
    </cfRule>
  </conditionalFormatting>
  <conditionalFormatting sqref="M17">
    <cfRule type="cellIs" dxfId="195" priority="12" operator="equal">
      <formula>0</formula>
    </cfRule>
  </conditionalFormatting>
  <conditionalFormatting sqref="M25">
    <cfRule type="cellIs" dxfId="194" priority="11" operator="equal">
      <formula>0</formula>
    </cfRule>
  </conditionalFormatting>
  <conditionalFormatting sqref="M16">
    <cfRule type="cellIs" dxfId="193" priority="10" operator="equal">
      <formula>0</formula>
    </cfRule>
  </conditionalFormatting>
  <conditionalFormatting sqref="M43">
    <cfRule type="cellIs" dxfId="192" priority="9" operator="equal">
      <formula>0</formula>
    </cfRule>
  </conditionalFormatting>
  <conditionalFormatting sqref="M10">
    <cfRule type="cellIs" dxfId="191" priority="8" operator="equal">
      <formula>0</formula>
    </cfRule>
  </conditionalFormatting>
  <conditionalFormatting sqref="M18">
    <cfRule type="cellIs" dxfId="190" priority="7" operator="equal">
      <formula>0</formula>
    </cfRule>
  </conditionalFormatting>
  <conditionalFormatting sqref="M28">
    <cfRule type="cellIs" dxfId="189" priority="6" operator="equal">
      <formula>0</formula>
    </cfRule>
  </conditionalFormatting>
  <conditionalFormatting sqref="M12">
    <cfRule type="cellIs" dxfId="188" priority="5" operator="equal">
      <formula>0</formula>
    </cfRule>
  </conditionalFormatting>
  <conditionalFormatting sqref="M51">
    <cfRule type="cellIs" dxfId="187" priority="4" operator="equal">
      <formula>0</formula>
    </cfRule>
  </conditionalFormatting>
  <conditionalFormatting sqref="M52">
    <cfRule type="cellIs" dxfId="186" priority="3" operator="equal">
      <formula>0</formula>
    </cfRule>
  </conditionalFormatting>
  <conditionalFormatting sqref="M13">
    <cfRule type="cellIs" dxfId="185" priority="2" operator="equal">
      <formula>0</formula>
    </cfRule>
  </conditionalFormatting>
  <conditionalFormatting sqref="M21">
    <cfRule type="cellIs" dxfId="184" priority="1" operator="equal">
      <formula>0</formula>
    </cfRule>
  </conditionalFormatting>
  <printOptions horizontalCentered="1"/>
  <pageMargins left="0.19685039370078741" right="0.19685039370078741" top="0.39370078740157483" bottom="0.28999999999999998" header="0.19685039370078741" footer="0.19685039370078741"/>
  <pageSetup paperSize="9" scale="73" fitToHeight="4" orientation="landscape" r:id="rId1"/>
  <headerFooter alignWithMargins="0"/>
  <rowBreaks count="1" manualBreakCount="1">
    <brk id="5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3"/>
  <sheetViews>
    <sheetView zoomScale="85" zoomScaleNormal="85" zoomScaleSheetLayoutView="70" workbookViewId="0">
      <selection sqref="A1:XFD1048576"/>
    </sheetView>
  </sheetViews>
  <sheetFormatPr defaultRowHeight="12.75"/>
  <cols>
    <col min="1" max="1" width="4" style="2" customWidth="1"/>
    <col min="2" max="2" width="5.42578125" style="176" customWidth="1"/>
    <col min="3" max="3" width="20.5703125" style="4" customWidth="1"/>
    <col min="4" max="4" width="15.7109375" style="56" customWidth="1"/>
    <col min="5" max="6" width="15.7109375" style="27" customWidth="1"/>
    <col min="7" max="7" width="10.28515625" style="43" customWidth="1"/>
    <col min="8" max="8" width="9.28515625" style="67" hidden="1" customWidth="1"/>
    <col min="9" max="9" width="5.7109375" style="67" hidden="1" customWidth="1"/>
    <col min="10" max="10" width="6.28515625" style="67" hidden="1" customWidth="1"/>
    <col min="11" max="11" width="6.42578125" style="67" hidden="1" customWidth="1"/>
    <col min="12" max="12" width="9.28515625" hidden="1" customWidth="1"/>
    <col min="13" max="18" width="0" hidden="1" customWidth="1"/>
  </cols>
  <sheetData>
    <row r="1" spans="1:13" s="76" customFormat="1" ht="18">
      <c r="A1" s="220" t="s">
        <v>312</v>
      </c>
      <c r="B1" s="220"/>
      <c r="C1" s="220"/>
      <c r="D1" s="220"/>
      <c r="E1" s="220"/>
      <c r="F1" s="220"/>
      <c r="G1" s="220"/>
    </row>
    <row r="2" spans="1:13" s="76" customFormat="1" ht="18">
      <c r="A2" s="220" t="s">
        <v>313</v>
      </c>
      <c r="B2" s="220"/>
      <c r="C2" s="220"/>
      <c r="D2" s="220"/>
      <c r="E2" s="220"/>
      <c r="F2" s="220"/>
      <c r="G2" s="220"/>
    </row>
    <row r="3" spans="1:13" s="76" customFormat="1" ht="57" customHeight="1">
      <c r="A3" s="221" t="s">
        <v>567</v>
      </c>
      <c r="B3" s="221"/>
      <c r="C3" s="221"/>
      <c r="D3" s="221"/>
      <c r="E3" s="221"/>
      <c r="F3" s="221"/>
      <c r="G3" s="221"/>
    </row>
    <row r="4" spans="1:13" s="76" customFormat="1" ht="18" customHeight="1">
      <c r="A4" s="10"/>
      <c r="B4" s="35"/>
      <c r="C4" s="23" t="s">
        <v>569</v>
      </c>
      <c r="D4" s="84"/>
      <c r="E4" s="57"/>
      <c r="F4" s="36" t="s">
        <v>624</v>
      </c>
      <c r="G4" s="36"/>
    </row>
    <row r="5" spans="1:13">
      <c r="A5" s="3"/>
      <c r="E5" s="19"/>
      <c r="F5" s="19"/>
    </row>
    <row r="6" spans="1:13" s="3" customFormat="1" ht="22.5">
      <c r="A6" s="219" t="s">
        <v>626</v>
      </c>
      <c r="B6" s="219"/>
      <c r="C6" s="219"/>
      <c r="D6" s="219"/>
      <c r="E6" s="219"/>
      <c r="F6" s="219"/>
      <c r="G6" s="219"/>
      <c r="H6" s="191"/>
      <c r="I6" s="191"/>
      <c r="J6" s="191"/>
      <c r="K6" s="67"/>
    </row>
    <row r="7" spans="1:13" s="3" customFormat="1" ht="22.5" hidden="1">
      <c r="A7" s="219" t="s">
        <v>98</v>
      </c>
      <c r="B7" s="219"/>
      <c r="C7" s="219"/>
      <c r="D7" s="219"/>
      <c r="E7" s="219"/>
      <c r="F7" s="219"/>
      <c r="G7" s="219"/>
      <c r="H7" s="67"/>
      <c r="I7" s="67"/>
      <c r="J7" s="67"/>
      <c r="K7" s="67"/>
    </row>
    <row r="8" spans="1:13" s="50" customFormat="1" ht="18.75">
      <c r="A8" s="107" t="s">
        <v>333</v>
      </c>
      <c r="B8" s="47"/>
      <c r="C8" s="48"/>
      <c r="D8" s="58"/>
      <c r="E8" s="48"/>
      <c r="F8" s="48"/>
      <c r="G8" s="73"/>
      <c r="H8" s="114" t="s">
        <v>325</v>
      </c>
      <c r="I8" s="69"/>
      <c r="J8" s="69"/>
      <c r="K8" s="69"/>
    </row>
    <row r="9" spans="1:13" s="52" customFormat="1" ht="11.25">
      <c r="A9" s="52" t="s">
        <v>3</v>
      </c>
      <c r="B9" s="52" t="s">
        <v>4</v>
      </c>
      <c r="C9" s="53" t="s">
        <v>5</v>
      </c>
      <c r="D9" s="52" t="s">
        <v>573</v>
      </c>
      <c r="E9" s="52" t="s">
        <v>574</v>
      </c>
      <c r="F9" s="52" t="s">
        <v>575</v>
      </c>
      <c r="G9" s="54" t="s">
        <v>7</v>
      </c>
      <c r="H9" s="70" t="s">
        <v>35</v>
      </c>
      <c r="I9" s="70" t="s">
        <v>36</v>
      </c>
      <c r="J9" s="70" t="s">
        <v>37</v>
      </c>
      <c r="K9" s="70" t="s">
        <v>38</v>
      </c>
      <c r="L9" s="70" t="s">
        <v>39</v>
      </c>
    </row>
    <row r="10" spans="1:13" s="24" customFormat="1" ht="14.25" customHeight="1">
      <c r="A10" s="108">
        <v>1</v>
      </c>
      <c r="B10" s="179">
        <v>4</v>
      </c>
      <c r="C10" s="110" t="s">
        <v>64</v>
      </c>
      <c r="D10" s="193">
        <v>20.05</v>
      </c>
      <c r="E10" s="193">
        <v>39.4</v>
      </c>
      <c r="F10" s="193">
        <v>59.51</v>
      </c>
      <c r="G10" s="185" t="s">
        <v>757</v>
      </c>
      <c r="H10" s="26">
        <v>0</v>
      </c>
      <c r="I10" s="68"/>
      <c r="J10" s="68"/>
      <c r="K10" s="68"/>
      <c r="L10" s="71"/>
      <c r="M10" s="114" t="s">
        <v>320</v>
      </c>
    </row>
    <row r="11" spans="1:13" s="24" customFormat="1" ht="14.25" customHeight="1">
      <c r="A11" s="108">
        <v>2</v>
      </c>
      <c r="B11" s="164">
        <v>6</v>
      </c>
      <c r="C11" s="110" t="s">
        <v>120</v>
      </c>
      <c r="D11" s="193">
        <v>20.05</v>
      </c>
      <c r="E11" s="193">
        <v>39.4</v>
      </c>
      <c r="F11" s="193" t="s">
        <v>725</v>
      </c>
      <c r="G11" s="185" t="s">
        <v>758</v>
      </c>
      <c r="H11" s="26">
        <v>0</v>
      </c>
      <c r="I11" s="68">
        <v>15</v>
      </c>
      <c r="J11" s="68" t="e">
        <v>#REF!</v>
      </c>
      <c r="K11" s="68" t="e">
        <v>#REF!</v>
      </c>
      <c r="L11" s="71">
        <v>2</v>
      </c>
      <c r="M11" s="114"/>
    </row>
    <row r="12" spans="1:13" s="24" customFormat="1" ht="14.25" customHeight="1">
      <c r="A12" s="108">
        <v>3</v>
      </c>
      <c r="B12" s="164">
        <v>98</v>
      </c>
      <c r="C12" s="110" t="s">
        <v>85</v>
      </c>
      <c r="D12" s="193">
        <v>20.05</v>
      </c>
      <c r="E12" s="193">
        <v>40.08</v>
      </c>
      <c r="F12" s="193" t="s">
        <v>726</v>
      </c>
      <c r="G12" s="185" t="s">
        <v>759</v>
      </c>
      <c r="H12" s="26">
        <v>0</v>
      </c>
      <c r="I12" s="68">
        <v>20</v>
      </c>
      <c r="J12" s="68" t="e">
        <v>#REF!</v>
      </c>
      <c r="K12" s="68" t="e">
        <v>#REF!</v>
      </c>
      <c r="L12" s="71">
        <v>3</v>
      </c>
      <c r="M12" s="114"/>
    </row>
    <row r="13" spans="1:13" s="24" customFormat="1" ht="14.25" customHeight="1">
      <c r="A13" s="108">
        <v>4</v>
      </c>
      <c r="B13" s="164">
        <v>26</v>
      </c>
      <c r="C13" s="110" t="s">
        <v>121</v>
      </c>
      <c r="D13" s="193">
        <v>20.23</v>
      </c>
      <c r="E13" s="193">
        <v>40.46</v>
      </c>
      <c r="F13" s="193" t="s">
        <v>740</v>
      </c>
      <c r="G13" s="185" t="s">
        <v>790</v>
      </c>
      <c r="H13" s="26">
        <v>0</v>
      </c>
      <c r="I13" s="68">
        <v>3</v>
      </c>
      <c r="J13" s="68" t="e">
        <v>#REF!</v>
      </c>
      <c r="K13" s="68" t="e">
        <v>#REF!</v>
      </c>
      <c r="L13" s="71">
        <v>4</v>
      </c>
      <c r="M13" s="114" t="s">
        <v>320</v>
      </c>
    </row>
    <row r="14" spans="1:13" s="24" customFormat="1" ht="14.25" customHeight="1">
      <c r="A14" s="108">
        <v>5</v>
      </c>
      <c r="B14" s="179">
        <v>99</v>
      </c>
      <c r="C14" s="110" t="s">
        <v>65</v>
      </c>
      <c r="D14" s="193">
        <v>20.5</v>
      </c>
      <c r="E14" s="193">
        <v>40.590000000000003</v>
      </c>
      <c r="F14" s="193" t="s">
        <v>727</v>
      </c>
      <c r="G14" s="185" t="s">
        <v>791</v>
      </c>
      <c r="H14" s="26">
        <v>0</v>
      </c>
      <c r="I14" s="68"/>
      <c r="J14" s="68"/>
      <c r="K14" s="68"/>
      <c r="L14" s="71"/>
      <c r="M14" s="115"/>
    </row>
    <row r="15" spans="1:13" s="24" customFormat="1" ht="14.25" customHeight="1">
      <c r="A15" s="108">
        <v>6</v>
      </c>
      <c r="B15" s="164">
        <v>7</v>
      </c>
      <c r="C15" s="110" t="s">
        <v>363</v>
      </c>
      <c r="D15" s="193">
        <v>20.05</v>
      </c>
      <c r="E15" s="193">
        <v>40.28</v>
      </c>
      <c r="F15" s="193" t="s">
        <v>728</v>
      </c>
      <c r="G15" s="194" t="s">
        <v>788</v>
      </c>
      <c r="H15" s="26">
        <v>0</v>
      </c>
      <c r="I15" s="68">
        <v>2</v>
      </c>
      <c r="J15" s="68" t="e">
        <v>#REF!</v>
      </c>
      <c r="K15" s="68" t="e">
        <v>#REF!</v>
      </c>
      <c r="L15" s="71">
        <v>6</v>
      </c>
      <c r="M15" s="115"/>
    </row>
    <row r="16" spans="1:13" s="24" customFormat="1" ht="14.25" customHeight="1">
      <c r="A16" s="108">
        <v>7</v>
      </c>
      <c r="B16" s="164">
        <v>201</v>
      </c>
      <c r="C16" s="110" t="s">
        <v>47</v>
      </c>
      <c r="D16" s="193">
        <v>20.23</v>
      </c>
      <c r="E16" s="193">
        <v>40.380000000000003</v>
      </c>
      <c r="F16" s="193" t="s">
        <v>732</v>
      </c>
      <c r="G16" s="185" t="s">
        <v>787</v>
      </c>
      <c r="H16" s="26">
        <v>0</v>
      </c>
      <c r="I16" s="68">
        <v>8</v>
      </c>
      <c r="J16" s="68" t="e">
        <v>#REF!</v>
      </c>
      <c r="K16" s="68" t="e">
        <v>#REF!</v>
      </c>
      <c r="L16" s="71">
        <v>7</v>
      </c>
      <c r="M16" s="114" t="s">
        <v>325</v>
      </c>
    </row>
    <row r="17" spans="1:13" s="24" customFormat="1" ht="14.25" customHeight="1">
      <c r="A17" s="108">
        <v>8</v>
      </c>
      <c r="B17" s="179">
        <v>135</v>
      </c>
      <c r="C17" s="110" t="s">
        <v>90</v>
      </c>
      <c r="D17" s="193">
        <v>21.29</v>
      </c>
      <c r="E17" s="193">
        <v>41.58</v>
      </c>
      <c r="F17" s="193" t="s">
        <v>794</v>
      </c>
      <c r="G17" s="185" t="s">
        <v>793</v>
      </c>
      <c r="H17" s="26">
        <v>0</v>
      </c>
      <c r="I17" s="68"/>
      <c r="J17" s="68"/>
      <c r="K17" s="68"/>
      <c r="L17" s="71"/>
      <c r="M17" s="108"/>
    </row>
    <row r="18" spans="1:13" s="24" customFormat="1" ht="14.25" customHeight="1">
      <c r="A18" s="108">
        <v>9</v>
      </c>
      <c r="B18" s="179">
        <v>59</v>
      </c>
      <c r="C18" s="110" t="s">
        <v>71</v>
      </c>
      <c r="D18" s="193">
        <v>21.15</v>
      </c>
      <c r="E18" s="193">
        <v>42.26</v>
      </c>
      <c r="F18" s="193" t="s">
        <v>735</v>
      </c>
      <c r="G18" s="185" t="s">
        <v>761</v>
      </c>
      <c r="H18" s="26">
        <v>0</v>
      </c>
      <c r="I18" s="68"/>
      <c r="J18" s="68"/>
      <c r="K18" s="68"/>
      <c r="L18" s="71"/>
      <c r="M18" s="114"/>
    </row>
    <row r="19" spans="1:13" s="24" customFormat="1" ht="14.25" customHeight="1">
      <c r="A19" s="108">
        <v>10</v>
      </c>
      <c r="B19" s="179">
        <v>9</v>
      </c>
      <c r="C19" s="110" t="s">
        <v>69</v>
      </c>
      <c r="D19" s="193">
        <v>20.23</v>
      </c>
      <c r="E19" s="193">
        <v>40.380000000000003</v>
      </c>
      <c r="F19" s="193" t="s">
        <v>734</v>
      </c>
      <c r="G19" s="185" t="s">
        <v>762</v>
      </c>
      <c r="H19" s="26">
        <v>0</v>
      </c>
      <c r="I19" s="68"/>
      <c r="J19" s="68"/>
      <c r="K19" s="68"/>
      <c r="L19" s="71"/>
      <c r="M19" s="114"/>
    </row>
    <row r="20" spans="1:13" s="24" customFormat="1" ht="14.25" customHeight="1">
      <c r="A20" s="108">
        <v>11</v>
      </c>
      <c r="B20" s="179">
        <v>42</v>
      </c>
      <c r="C20" s="110" t="s">
        <v>117</v>
      </c>
      <c r="D20" s="193">
        <v>21.15</v>
      </c>
      <c r="E20" s="193">
        <v>42.26</v>
      </c>
      <c r="F20" s="193" t="s">
        <v>736</v>
      </c>
      <c r="G20" s="185" t="s">
        <v>763</v>
      </c>
      <c r="H20" s="26">
        <v>0</v>
      </c>
      <c r="I20" s="68"/>
      <c r="J20" s="68"/>
      <c r="K20" s="68"/>
      <c r="L20" s="71"/>
      <c r="M20" s="114"/>
    </row>
    <row r="21" spans="1:13" s="24" customFormat="1" ht="14.25" customHeight="1">
      <c r="A21" s="108">
        <v>12</v>
      </c>
      <c r="B21" s="164">
        <v>78</v>
      </c>
      <c r="C21" s="110" t="s">
        <v>296</v>
      </c>
      <c r="D21" s="193">
        <v>21.1</v>
      </c>
      <c r="E21" s="193">
        <v>42.4</v>
      </c>
      <c r="F21" s="193" t="s">
        <v>737</v>
      </c>
      <c r="G21" s="185" t="s">
        <v>764</v>
      </c>
      <c r="H21" s="26">
        <v>0</v>
      </c>
      <c r="I21" s="68"/>
      <c r="J21" s="68"/>
      <c r="K21" s="68"/>
      <c r="L21" s="71"/>
      <c r="M21" s="108"/>
    </row>
    <row r="22" spans="1:13" s="24" customFormat="1" ht="14.25" customHeight="1">
      <c r="A22" s="108">
        <v>13</v>
      </c>
      <c r="B22" s="179">
        <v>167</v>
      </c>
      <c r="C22" s="110" t="s">
        <v>140</v>
      </c>
      <c r="D22" s="193">
        <v>21.31</v>
      </c>
      <c r="E22" s="193">
        <v>43.04</v>
      </c>
      <c r="F22" s="193" t="s">
        <v>738</v>
      </c>
      <c r="G22" s="193" t="s">
        <v>765</v>
      </c>
      <c r="H22" s="26">
        <v>0</v>
      </c>
      <c r="I22" s="68"/>
      <c r="J22" s="68"/>
      <c r="K22" s="68"/>
      <c r="L22" s="71"/>
      <c r="M22" s="114"/>
    </row>
    <row r="23" spans="1:13" s="24" customFormat="1" ht="14.25" customHeight="1">
      <c r="A23" s="108">
        <v>14</v>
      </c>
      <c r="B23" s="179">
        <v>20</v>
      </c>
      <c r="C23" s="110" t="s">
        <v>68</v>
      </c>
      <c r="D23" s="193">
        <v>22.01</v>
      </c>
      <c r="E23" s="193">
        <v>43.55</v>
      </c>
      <c r="F23" s="193" t="s">
        <v>742</v>
      </c>
      <c r="G23" s="185" t="s">
        <v>766</v>
      </c>
      <c r="H23" s="26">
        <v>0</v>
      </c>
      <c r="I23" s="68"/>
      <c r="J23" s="68"/>
      <c r="K23" s="68"/>
      <c r="L23" s="71"/>
      <c r="M23" s="114"/>
    </row>
    <row r="24" spans="1:13" s="24" customFormat="1" ht="14.25" customHeight="1">
      <c r="A24" s="108">
        <v>15</v>
      </c>
      <c r="B24" s="164">
        <v>86</v>
      </c>
      <c r="C24" s="110" t="s">
        <v>55</v>
      </c>
      <c r="D24" s="193">
        <v>22.11</v>
      </c>
      <c r="E24" s="193">
        <v>43.55</v>
      </c>
      <c r="F24" s="193" t="s">
        <v>741</v>
      </c>
      <c r="G24" s="185" t="s">
        <v>767</v>
      </c>
      <c r="H24" s="26">
        <v>0</v>
      </c>
      <c r="I24" s="68">
        <v>10</v>
      </c>
      <c r="J24" s="68" t="e">
        <v>#REF!</v>
      </c>
      <c r="K24" s="68" t="e">
        <v>#REF!</v>
      </c>
      <c r="L24" s="71">
        <v>15</v>
      </c>
      <c r="M24" s="114"/>
    </row>
    <row r="25" spans="1:13" s="24" customFormat="1" ht="14.25" customHeight="1">
      <c r="A25" s="108">
        <v>16</v>
      </c>
      <c r="B25" s="164">
        <v>35</v>
      </c>
      <c r="C25" s="110" t="s">
        <v>404</v>
      </c>
      <c r="D25" s="193">
        <v>22.01</v>
      </c>
      <c r="E25" s="193">
        <v>43.55</v>
      </c>
      <c r="F25" s="193" t="s">
        <v>742</v>
      </c>
      <c r="G25" s="185" t="s">
        <v>768</v>
      </c>
      <c r="H25" s="26">
        <v>0</v>
      </c>
      <c r="I25" s="68"/>
      <c r="J25" s="68"/>
      <c r="K25" s="68"/>
      <c r="L25" s="71"/>
      <c r="M25" s="114" t="s">
        <v>325</v>
      </c>
    </row>
    <row r="26" spans="1:13" s="24" customFormat="1" ht="14.25" customHeight="1">
      <c r="A26" s="108">
        <v>17</v>
      </c>
      <c r="B26" s="164">
        <v>33</v>
      </c>
      <c r="C26" s="110" t="s">
        <v>57</v>
      </c>
      <c r="D26" s="193">
        <v>22.01</v>
      </c>
      <c r="E26" s="193">
        <v>44.41</v>
      </c>
      <c r="F26" s="193" t="s">
        <v>742</v>
      </c>
      <c r="G26" s="185" t="s">
        <v>769</v>
      </c>
      <c r="H26" s="26">
        <v>0</v>
      </c>
      <c r="I26" s="68">
        <v>11</v>
      </c>
      <c r="J26" s="68" t="e">
        <v>#REF!</v>
      </c>
      <c r="K26" s="68" t="e">
        <v>#REF!</v>
      </c>
      <c r="L26" s="71">
        <v>17</v>
      </c>
      <c r="M26" s="108"/>
    </row>
    <row r="27" spans="1:13" s="24" customFormat="1" ht="14.25" customHeight="1">
      <c r="A27" s="108">
        <v>18</v>
      </c>
      <c r="B27" s="164">
        <v>91</v>
      </c>
      <c r="C27" s="110" t="s">
        <v>334</v>
      </c>
      <c r="D27" s="193">
        <v>22.01</v>
      </c>
      <c r="E27" s="193">
        <v>43.55</v>
      </c>
      <c r="F27" s="193" t="s">
        <v>742</v>
      </c>
      <c r="G27" s="185" t="s">
        <v>770</v>
      </c>
      <c r="H27" s="26">
        <v>0</v>
      </c>
      <c r="I27" s="68">
        <v>6</v>
      </c>
      <c r="J27" s="68" t="e">
        <v>#REF!</v>
      </c>
      <c r="K27" s="68" t="e">
        <v>#REF!</v>
      </c>
      <c r="L27" s="71">
        <v>18</v>
      </c>
      <c r="M27" s="114" t="s">
        <v>320</v>
      </c>
    </row>
    <row r="28" spans="1:13" s="24" customFormat="1" ht="14.25" customHeight="1">
      <c r="A28" s="108">
        <v>19</v>
      </c>
      <c r="B28" s="164">
        <v>34</v>
      </c>
      <c r="C28" s="110" t="s">
        <v>190</v>
      </c>
      <c r="D28" s="193">
        <v>22.01</v>
      </c>
      <c r="E28" s="193">
        <v>43.55</v>
      </c>
      <c r="F28" s="193" t="s">
        <v>742</v>
      </c>
      <c r="G28" s="185" t="s">
        <v>771</v>
      </c>
      <c r="H28" s="26">
        <v>0</v>
      </c>
      <c r="I28" s="68"/>
      <c r="J28" s="68"/>
      <c r="K28" s="68"/>
      <c r="L28" s="71"/>
      <c r="M28" s="108"/>
    </row>
    <row r="29" spans="1:13" s="24" customFormat="1" ht="14.25" customHeight="1">
      <c r="A29" s="108">
        <v>20</v>
      </c>
      <c r="B29" s="164">
        <v>115</v>
      </c>
      <c r="C29" s="110" t="s">
        <v>59</v>
      </c>
      <c r="D29" s="193">
        <v>22.01</v>
      </c>
      <c r="E29" s="193">
        <v>43.47</v>
      </c>
      <c r="F29" s="193" t="s">
        <v>742</v>
      </c>
      <c r="G29" s="185" t="s">
        <v>772</v>
      </c>
      <c r="H29" s="26">
        <v>0</v>
      </c>
      <c r="I29" s="68"/>
      <c r="J29" s="68"/>
      <c r="K29" s="68"/>
      <c r="L29" s="71"/>
      <c r="M29" s="108"/>
    </row>
    <row r="30" spans="1:13" s="24" customFormat="1" ht="14.25" customHeight="1">
      <c r="A30" s="108">
        <v>21</v>
      </c>
      <c r="B30" s="164">
        <v>57</v>
      </c>
      <c r="C30" s="110" t="s">
        <v>73</v>
      </c>
      <c r="D30" s="193">
        <v>22.01</v>
      </c>
      <c r="E30" s="193">
        <v>43.44</v>
      </c>
      <c r="F30" s="193" t="s">
        <v>731</v>
      </c>
      <c r="G30" s="185" t="s">
        <v>792</v>
      </c>
      <c r="H30" s="26">
        <v>0</v>
      </c>
      <c r="I30" s="68">
        <v>17</v>
      </c>
      <c r="J30" s="68" t="e">
        <v>#REF!</v>
      </c>
      <c r="K30" s="68" t="e">
        <v>#REF!</v>
      </c>
      <c r="L30" s="71">
        <v>21</v>
      </c>
      <c r="M30" s="114"/>
    </row>
    <row r="31" spans="1:13" s="24" customFormat="1" ht="14.25" customHeight="1">
      <c r="A31" s="108">
        <v>22</v>
      </c>
      <c r="B31" s="179">
        <v>166</v>
      </c>
      <c r="C31" s="110" t="s">
        <v>137</v>
      </c>
      <c r="D31" s="193">
        <v>22.01</v>
      </c>
      <c r="E31" s="193">
        <v>43.55</v>
      </c>
      <c r="F31" s="193" t="s">
        <v>743</v>
      </c>
      <c r="G31" s="193" t="s">
        <v>773</v>
      </c>
      <c r="H31" s="26">
        <v>0</v>
      </c>
      <c r="I31" s="68"/>
      <c r="J31" s="68"/>
      <c r="K31" s="68"/>
      <c r="L31" s="71"/>
      <c r="M31" s="114"/>
    </row>
    <row r="32" spans="1:13" s="24" customFormat="1" ht="14.25" customHeight="1">
      <c r="A32" s="108">
        <v>23</v>
      </c>
      <c r="B32" s="179">
        <v>88</v>
      </c>
      <c r="C32" s="110" t="s">
        <v>66</v>
      </c>
      <c r="D32" s="193">
        <v>22.45</v>
      </c>
      <c r="E32" s="193">
        <v>44.31</v>
      </c>
      <c r="F32" s="193" t="s">
        <v>733</v>
      </c>
      <c r="G32" s="185" t="s">
        <v>774</v>
      </c>
      <c r="H32" s="26">
        <v>0</v>
      </c>
      <c r="I32" s="68"/>
      <c r="J32" s="68"/>
      <c r="K32" s="68"/>
      <c r="L32" s="71"/>
      <c r="M32" s="114"/>
    </row>
    <row r="33" spans="1:13" s="24" customFormat="1" ht="14.25" customHeight="1">
      <c r="A33" s="108">
        <v>24</v>
      </c>
      <c r="B33" s="179">
        <v>94</v>
      </c>
      <c r="C33" s="110" t="s">
        <v>97</v>
      </c>
      <c r="D33" s="193">
        <v>21.31</v>
      </c>
      <c r="E33" s="193">
        <v>43.04</v>
      </c>
      <c r="F33" s="193" t="s">
        <v>739</v>
      </c>
      <c r="G33" s="193" t="s">
        <v>775</v>
      </c>
      <c r="H33" s="26">
        <v>0</v>
      </c>
      <c r="I33" s="68"/>
      <c r="J33" s="68"/>
      <c r="K33" s="68"/>
      <c r="L33" s="71"/>
      <c r="M33" s="114"/>
    </row>
    <row r="34" spans="1:13" s="24" customFormat="1" ht="14.25" customHeight="1">
      <c r="A34" s="108">
        <v>25</v>
      </c>
      <c r="B34" s="179">
        <v>113</v>
      </c>
      <c r="C34" s="110" t="s">
        <v>123</v>
      </c>
      <c r="D34" s="193">
        <v>22.43</v>
      </c>
      <c r="E34" s="193">
        <v>44.41</v>
      </c>
      <c r="F34" s="193" t="s">
        <v>745</v>
      </c>
      <c r="G34" s="193" t="s">
        <v>776</v>
      </c>
      <c r="H34" s="26">
        <v>0</v>
      </c>
      <c r="I34" s="68"/>
      <c r="J34" s="68"/>
      <c r="K34" s="68"/>
      <c r="L34" s="71"/>
      <c r="M34" s="114"/>
    </row>
    <row r="35" spans="1:13" s="24" customFormat="1" ht="14.25" customHeight="1">
      <c r="A35" s="108">
        <v>26</v>
      </c>
      <c r="B35" s="179">
        <v>93</v>
      </c>
      <c r="C35" s="110" t="s">
        <v>156</v>
      </c>
      <c r="D35" s="193">
        <v>22.18</v>
      </c>
      <c r="E35" s="193">
        <v>45.04</v>
      </c>
      <c r="F35" s="193" t="s">
        <v>744</v>
      </c>
      <c r="G35" s="193" t="s">
        <v>777</v>
      </c>
      <c r="H35" s="26">
        <v>0</v>
      </c>
      <c r="I35" s="68"/>
      <c r="J35" s="68"/>
      <c r="K35" s="68"/>
      <c r="L35" s="71"/>
      <c r="M35" s="114"/>
    </row>
    <row r="36" spans="1:13" s="24" customFormat="1" ht="14.25" customHeight="1">
      <c r="A36" s="108">
        <v>27</v>
      </c>
      <c r="B36" s="164">
        <v>36</v>
      </c>
      <c r="C36" s="110" t="s">
        <v>407</v>
      </c>
      <c r="D36" s="193">
        <v>23.53</v>
      </c>
      <c r="E36" s="193">
        <v>45.39</v>
      </c>
      <c r="F36" s="193" t="s">
        <v>747</v>
      </c>
      <c r="G36" s="193" t="s">
        <v>779</v>
      </c>
      <c r="H36" s="26">
        <v>0</v>
      </c>
      <c r="I36" s="68">
        <v>12</v>
      </c>
      <c r="J36" s="68" t="e">
        <v>#REF!</v>
      </c>
      <c r="K36" s="68" t="e">
        <v>#REF!</v>
      </c>
      <c r="L36" s="71">
        <v>27</v>
      </c>
      <c r="M36" s="108"/>
    </row>
    <row r="37" spans="1:13" s="24" customFormat="1" ht="14.25" customHeight="1">
      <c r="A37" s="108">
        <v>28</v>
      </c>
      <c r="B37" s="164">
        <v>60</v>
      </c>
      <c r="C37" s="110" t="s">
        <v>132</v>
      </c>
      <c r="D37" s="193">
        <v>23.32</v>
      </c>
      <c r="E37" s="193">
        <v>45.49</v>
      </c>
      <c r="F37" s="193" t="s">
        <v>748</v>
      </c>
      <c r="G37" s="185" t="s">
        <v>780</v>
      </c>
      <c r="H37" s="26">
        <v>0</v>
      </c>
      <c r="I37" s="68">
        <v>13</v>
      </c>
      <c r="J37" s="68" t="e">
        <v>#REF!</v>
      </c>
      <c r="K37" s="68" t="e">
        <v>#REF!</v>
      </c>
      <c r="L37" s="71">
        <v>28</v>
      </c>
      <c r="M37" s="114"/>
    </row>
    <row r="38" spans="1:13" s="24" customFormat="1" ht="14.25" customHeight="1">
      <c r="A38" s="108">
        <v>29</v>
      </c>
      <c r="B38" s="164">
        <v>155</v>
      </c>
      <c r="C38" s="110" t="s">
        <v>799</v>
      </c>
      <c r="D38" s="193">
        <v>22.45</v>
      </c>
      <c r="E38" s="193">
        <v>45.49</v>
      </c>
      <c r="F38" s="193" t="s">
        <v>750</v>
      </c>
      <c r="G38" s="185" t="s">
        <v>781</v>
      </c>
      <c r="H38" s="26">
        <v>0</v>
      </c>
      <c r="I38" s="68"/>
      <c r="J38" s="68"/>
      <c r="K38" s="68"/>
      <c r="L38" s="71"/>
      <c r="M38" s="108"/>
    </row>
    <row r="39" spans="1:13" s="24" customFormat="1" ht="14.25" customHeight="1">
      <c r="A39" s="108">
        <v>30</v>
      </c>
      <c r="B39" s="179">
        <v>156</v>
      </c>
      <c r="C39" s="110" t="s">
        <v>529</v>
      </c>
      <c r="D39" s="193">
        <v>22.5</v>
      </c>
      <c r="E39" s="193">
        <v>45.49</v>
      </c>
      <c r="F39" s="193" t="s">
        <v>749</v>
      </c>
      <c r="G39" s="193" t="s">
        <v>782</v>
      </c>
      <c r="H39" s="26">
        <v>0</v>
      </c>
      <c r="I39" s="68"/>
      <c r="J39" s="68"/>
      <c r="K39" s="68"/>
      <c r="L39" s="71"/>
      <c r="M39" s="114"/>
    </row>
    <row r="40" spans="1:13" s="24" customFormat="1" ht="14.25" customHeight="1">
      <c r="A40" s="108">
        <v>31</v>
      </c>
      <c r="B40" s="179">
        <v>70</v>
      </c>
      <c r="C40" s="110" t="s">
        <v>143</v>
      </c>
      <c r="D40" s="193">
        <v>23.53</v>
      </c>
      <c r="E40" s="193">
        <v>48.01</v>
      </c>
      <c r="F40" s="193" t="s">
        <v>755</v>
      </c>
      <c r="G40" s="185" t="s">
        <v>784</v>
      </c>
      <c r="H40" s="26">
        <v>0</v>
      </c>
      <c r="I40" s="68"/>
      <c r="J40" s="68"/>
      <c r="K40" s="68"/>
      <c r="L40" s="71"/>
      <c r="M40" s="114"/>
    </row>
    <row r="41" spans="1:13" s="24" customFormat="1" ht="14.25" customHeight="1">
      <c r="A41" s="108">
        <v>32</v>
      </c>
      <c r="B41" s="179">
        <v>168</v>
      </c>
      <c r="C41" s="110" t="s">
        <v>556</v>
      </c>
      <c r="D41" s="193">
        <v>24.45</v>
      </c>
      <c r="E41" s="193">
        <v>46.42</v>
      </c>
      <c r="F41" s="193" t="s">
        <v>756</v>
      </c>
      <c r="G41" s="193" t="s">
        <v>786</v>
      </c>
      <c r="H41" s="26">
        <v>0</v>
      </c>
      <c r="I41" s="68"/>
      <c r="J41" s="68"/>
      <c r="K41" s="68"/>
      <c r="L41" s="71"/>
      <c r="M41" s="114"/>
    </row>
    <row r="42" spans="1:13" s="24" customFormat="1" ht="14.25" customHeight="1">
      <c r="A42" s="108">
        <v>33</v>
      </c>
      <c r="B42" s="179">
        <v>148</v>
      </c>
      <c r="C42" s="110" t="s">
        <v>512</v>
      </c>
      <c r="D42" s="193">
        <v>24.45</v>
      </c>
      <c r="E42" s="193">
        <v>49.4</v>
      </c>
      <c r="F42" s="193" t="s">
        <v>756</v>
      </c>
      <c r="G42" s="193" t="s">
        <v>785</v>
      </c>
      <c r="H42" s="26">
        <v>0</v>
      </c>
      <c r="I42" s="68"/>
      <c r="J42" s="68"/>
      <c r="K42" s="68"/>
      <c r="L42" s="71"/>
      <c r="M42" s="114"/>
    </row>
    <row r="43" spans="1:13" s="24" customFormat="1" ht="14.25" customHeight="1">
      <c r="A43" s="108"/>
      <c r="B43" s="164">
        <v>58</v>
      </c>
      <c r="C43" s="110" t="s">
        <v>440</v>
      </c>
      <c r="D43" s="193">
        <v>22.43</v>
      </c>
      <c r="E43" s="193">
        <v>43.55</v>
      </c>
      <c r="F43" s="193" t="s">
        <v>101</v>
      </c>
      <c r="G43" s="185"/>
      <c r="H43" s="26">
        <v>0</v>
      </c>
      <c r="I43" s="68">
        <v>14</v>
      </c>
      <c r="J43" s="68" t="e">
        <v>#REF!</v>
      </c>
      <c r="K43" s="68" t="e">
        <v>#REF!</v>
      </c>
      <c r="L43" s="71">
        <v>0</v>
      </c>
      <c r="M43" s="114" t="s">
        <v>320</v>
      </c>
    </row>
    <row r="44" spans="1:13" s="24" customFormat="1" ht="14.25" customHeight="1">
      <c r="A44" s="108"/>
      <c r="B44" s="164">
        <v>90</v>
      </c>
      <c r="C44" s="110" t="s">
        <v>253</v>
      </c>
      <c r="D44" s="193">
        <v>22.18</v>
      </c>
      <c r="E44" s="193">
        <v>44.41</v>
      </c>
      <c r="F44" s="115" t="s">
        <v>318</v>
      </c>
      <c r="H44" s="26">
        <v>0</v>
      </c>
      <c r="I44" s="68">
        <v>7</v>
      </c>
      <c r="J44" s="68" t="e">
        <v>#REF!</v>
      </c>
      <c r="K44" s="68" t="e">
        <v>#REF!</v>
      </c>
      <c r="L44" s="71">
        <v>0</v>
      </c>
      <c r="M44" s="114"/>
    </row>
    <row r="45" spans="1:13" s="24" customFormat="1" ht="14.25" customHeight="1">
      <c r="A45" s="108"/>
      <c r="B45" s="164">
        <v>114</v>
      </c>
      <c r="C45" s="110" t="s">
        <v>50</v>
      </c>
      <c r="D45" s="193">
        <v>21.29</v>
      </c>
      <c r="E45" s="193">
        <v>43.46</v>
      </c>
      <c r="F45" s="193" t="s">
        <v>751</v>
      </c>
      <c r="G45" s="24" t="s">
        <v>101</v>
      </c>
      <c r="H45" s="26">
        <v>0</v>
      </c>
      <c r="I45" s="68">
        <v>4</v>
      </c>
      <c r="J45" s="68" t="e">
        <v>#REF!</v>
      </c>
      <c r="K45" s="68" t="e">
        <v>#REF!</v>
      </c>
      <c r="L45" s="71">
        <v>0</v>
      </c>
      <c r="M45" s="114"/>
    </row>
    <row r="46" spans="1:13" s="24" customFormat="1" ht="14.25" customHeight="1">
      <c r="A46" s="108"/>
      <c r="B46" s="179">
        <v>8</v>
      </c>
      <c r="C46" s="110" t="s">
        <v>114</v>
      </c>
      <c r="D46" s="193">
        <v>20.23</v>
      </c>
      <c r="E46" s="193">
        <v>40.380000000000003</v>
      </c>
      <c r="F46" s="193" t="s">
        <v>729</v>
      </c>
      <c r="G46" s="24" t="s">
        <v>101</v>
      </c>
      <c r="H46" s="26">
        <v>0</v>
      </c>
      <c r="I46" s="68"/>
      <c r="J46" s="68"/>
      <c r="K46" s="68"/>
      <c r="L46" s="71"/>
      <c r="M46" s="115" t="s">
        <v>331</v>
      </c>
    </row>
    <row r="47" spans="1:13" s="24" customFormat="1" ht="14.25" customHeight="1">
      <c r="A47" s="108"/>
      <c r="B47" s="179">
        <v>19</v>
      </c>
      <c r="C47" s="110" t="s">
        <v>115</v>
      </c>
      <c r="D47" s="193">
        <v>21.27</v>
      </c>
      <c r="E47" s="193">
        <v>43.33</v>
      </c>
      <c r="F47" s="115" t="s">
        <v>331</v>
      </c>
      <c r="H47" s="26">
        <v>0</v>
      </c>
      <c r="I47" s="68"/>
      <c r="J47" s="68"/>
      <c r="K47" s="68"/>
      <c r="L47" s="71"/>
      <c r="M47" s="115" t="s">
        <v>332</v>
      </c>
    </row>
    <row r="48" spans="1:13" s="24" customFormat="1" ht="14.25" customHeight="1">
      <c r="A48" s="108"/>
      <c r="B48" s="179">
        <v>144</v>
      </c>
      <c r="C48" s="110" t="s">
        <v>270</v>
      </c>
      <c r="D48" s="193">
        <v>23.53</v>
      </c>
      <c r="E48" s="193">
        <v>49.09</v>
      </c>
      <c r="F48" s="193" t="s">
        <v>101</v>
      </c>
      <c r="G48" s="185"/>
      <c r="H48" s="26" t="s">
        <v>11</v>
      </c>
      <c r="I48" s="68"/>
      <c r="J48" s="68"/>
      <c r="K48" s="68"/>
      <c r="L48" s="71"/>
      <c r="M48" s="114"/>
    </row>
    <row r="49" spans="1:13" s="24" customFormat="1" ht="14.25" customHeight="1">
      <c r="A49" s="108"/>
      <c r="B49" s="179"/>
      <c r="C49" s="110"/>
      <c r="D49" s="193"/>
      <c r="E49" s="193"/>
      <c r="F49" s="115"/>
      <c r="H49" s="26"/>
      <c r="I49" s="68"/>
      <c r="J49" s="68"/>
      <c r="K49" s="68"/>
      <c r="L49" s="71"/>
      <c r="M49" s="115"/>
    </row>
    <row r="50" spans="1:13" s="24" customFormat="1" ht="14.25" customHeight="1">
      <c r="A50" s="26" t="s">
        <v>169</v>
      </c>
      <c r="B50" s="164">
        <v>129</v>
      </c>
      <c r="C50" s="110" t="s">
        <v>499</v>
      </c>
      <c r="D50" s="193">
        <v>20.47</v>
      </c>
      <c r="E50" s="193">
        <v>40.49</v>
      </c>
      <c r="F50" s="193" t="s">
        <v>730</v>
      </c>
      <c r="G50" s="185" t="s">
        <v>760</v>
      </c>
      <c r="H50" s="26" t="s">
        <v>169</v>
      </c>
      <c r="I50" s="68">
        <v>5</v>
      </c>
      <c r="J50" s="68" t="e">
        <v>#REF!</v>
      </c>
      <c r="K50" s="68" t="e">
        <v>#REF!</v>
      </c>
      <c r="L50" s="71" t="s">
        <v>169</v>
      </c>
      <c r="M50" s="114"/>
    </row>
    <row r="51" spans="1:13" s="24" customFormat="1" ht="14.25" customHeight="1">
      <c r="A51" s="26" t="s">
        <v>169</v>
      </c>
      <c r="B51" s="164">
        <v>128</v>
      </c>
      <c r="C51" s="110" t="s">
        <v>148</v>
      </c>
      <c r="D51" s="193">
        <v>21.47</v>
      </c>
      <c r="E51" s="193">
        <v>43.55</v>
      </c>
      <c r="F51" s="193" t="s">
        <v>753</v>
      </c>
      <c r="G51" s="10" t="s">
        <v>796</v>
      </c>
      <c r="H51" s="26" t="s">
        <v>169</v>
      </c>
      <c r="I51" s="68">
        <v>9</v>
      </c>
      <c r="J51" s="68" t="e">
        <v>#REF!</v>
      </c>
      <c r="K51" s="68" t="e">
        <v>#REF!</v>
      </c>
      <c r="L51" s="71" t="s">
        <v>169</v>
      </c>
      <c r="M51" s="114"/>
    </row>
    <row r="52" spans="1:13" s="24" customFormat="1" ht="14.25" customHeight="1">
      <c r="A52" s="26" t="s">
        <v>169</v>
      </c>
      <c r="B52" s="179">
        <v>75</v>
      </c>
      <c r="C52" s="110" t="s">
        <v>282</v>
      </c>
      <c r="D52" s="193">
        <v>21.25</v>
      </c>
      <c r="E52" s="193">
        <v>46.05</v>
      </c>
      <c r="F52" s="193" t="s">
        <v>746</v>
      </c>
      <c r="G52" s="193" t="s">
        <v>778</v>
      </c>
      <c r="H52" s="26" t="s">
        <v>169</v>
      </c>
      <c r="I52" s="68"/>
      <c r="J52" s="68"/>
      <c r="K52" s="68"/>
      <c r="L52" s="71"/>
      <c r="M52" s="114"/>
    </row>
    <row r="53" spans="1:13" s="24" customFormat="1" ht="14.25" customHeight="1">
      <c r="A53" s="26" t="s">
        <v>169</v>
      </c>
      <c r="B53" s="179">
        <v>130</v>
      </c>
      <c r="C53" s="110" t="s">
        <v>154</v>
      </c>
      <c r="D53" s="193">
        <v>24.45</v>
      </c>
      <c r="E53" s="193">
        <v>47.48</v>
      </c>
      <c r="F53" s="193" t="s">
        <v>752</v>
      </c>
      <c r="G53" s="185" t="s">
        <v>783</v>
      </c>
      <c r="H53" s="26" t="s">
        <v>169</v>
      </c>
      <c r="I53" s="68"/>
      <c r="J53" s="68"/>
      <c r="K53" s="68"/>
      <c r="L53" s="71"/>
      <c r="M53" s="114"/>
    </row>
    <row r="54" spans="1:13" s="24" customFormat="1" ht="14.25" customHeight="1">
      <c r="A54" s="26" t="s">
        <v>169</v>
      </c>
      <c r="B54" s="179">
        <v>131</v>
      </c>
      <c r="C54" s="110" t="s">
        <v>501</v>
      </c>
      <c r="D54" s="193">
        <v>24.45</v>
      </c>
      <c r="E54" s="193">
        <v>46.42</v>
      </c>
      <c r="F54" s="193" t="s">
        <v>754</v>
      </c>
      <c r="G54" s="185" t="s">
        <v>709</v>
      </c>
      <c r="H54" s="26" t="s">
        <v>169</v>
      </c>
      <c r="I54" s="68"/>
      <c r="J54" s="68"/>
      <c r="K54" s="68"/>
      <c r="L54" s="71"/>
      <c r="M54" s="114"/>
    </row>
    <row r="55" spans="1:13" ht="14.25" customHeight="1">
      <c r="D55" s="193"/>
      <c r="E55" s="193"/>
      <c r="F55" s="193"/>
      <c r="G55" s="193"/>
    </row>
    <row r="56" spans="1:13" ht="14.25" customHeight="1">
      <c r="D56" s="193"/>
      <c r="E56" s="193"/>
      <c r="F56" s="193"/>
      <c r="G56" s="193"/>
    </row>
    <row r="57" spans="1:13" ht="14.25" customHeight="1">
      <c r="D57" s="193"/>
    </row>
    <row r="58" spans="1:13" ht="14.25" customHeight="1">
      <c r="D58" s="193"/>
    </row>
    <row r="59" spans="1:13" ht="14.25" customHeight="1">
      <c r="D59" s="193"/>
    </row>
    <row r="60" spans="1:13">
      <c r="D60" s="193"/>
    </row>
    <row r="61" spans="1:13">
      <c r="D61" s="193"/>
    </row>
    <row r="62" spans="1:13">
      <c r="D62" s="193"/>
    </row>
    <row r="63" spans="1:13">
      <c r="D63" s="193"/>
    </row>
  </sheetData>
  <sortState ref="A50:M54">
    <sortCondition ref="G50:G54"/>
  </sortState>
  <mergeCells count="5">
    <mergeCell ref="A1:G1"/>
    <mergeCell ref="A2:G2"/>
    <mergeCell ref="A3:G3"/>
    <mergeCell ref="A6:G6"/>
    <mergeCell ref="A7:G7"/>
  </mergeCells>
  <conditionalFormatting sqref="A5:C5 H5:I5 H7:I7 I8 B8:C9 A55:C65263 C10:C47 H9:I47 D41:G42 F54 G46 F50 M38:M54 H49:I65263 C49:D54 D55:G65245 C48:I48 A9:A54">
    <cfRule type="cellIs" dxfId="183" priority="68" operator="equal">
      <formula>0</formula>
    </cfRule>
  </conditionalFormatting>
  <conditionalFormatting sqref="A8">
    <cfRule type="cellIs" dxfId="182" priority="65" operator="equal">
      <formula>0</formula>
    </cfRule>
  </conditionalFormatting>
  <conditionalFormatting sqref="H8">
    <cfRule type="cellIs" dxfId="181" priority="60" operator="equal">
      <formula>0</formula>
    </cfRule>
  </conditionalFormatting>
  <conditionalFormatting sqref="A4:C4 B10:B54">
    <cfRule type="cellIs" dxfId="180" priority="45" stopIfTrue="1" operator="equal">
      <formula>0</formula>
    </cfRule>
  </conditionalFormatting>
  <conditionalFormatting sqref="M15:M16 M27:M31">
    <cfRule type="cellIs" dxfId="179" priority="44" operator="equal">
      <formula>0</formula>
    </cfRule>
  </conditionalFormatting>
  <conditionalFormatting sqref="M35">
    <cfRule type="cellIs" dxfId="178" priority="32" operator="equal">
      <formula>0</formula>
    </cfRule>
  </conditionalFormatting>
  <conditionalFormatting sqref="M24">
    <cfRule type="cellIs" dxfId="177" priority="43" operator="equal">
      <formula>0</formula>
    </cfRule>
  </conditionalFormatting>
  <conditionalFormatting sqref="M17">
    <cfRule type="cellIs" dxfId="176" priority="42" operator="equal">
      <formula>0</formula>
    </cfRule>
  </conditionalFormatting>
  <conditionalFormatting sqref="M18">
    <cfRule type="cellIs" dxfId="175" priority="41" operator="equal">
      <formula>0</formula>
    </cfRule>
  </conditionalFormatting>
  <conditionalFormatting sqref="M14">
    <cfRule type="cellIs" dxfId="174" priority="40" operator="equal">
      <formula>0</formula>
    </cfRule>
  </conditionalFormatting>
  <conditionalFormatting sqref="M33">
    <cfRule type="cellIs" dxfId="173" priority="39" operator="equal">
      <formula>0</formula>
    </cfRule>
  </conditionalFormatting>
  <conditionalFormatting sqref="M23">
    <cfRule type="cellIs" dxfId="172" priority="38" operator="equal">
      <formula>0</formula>
    </cfRule>
  </conditionalFormatting>
  <conditionalFormatting sqref="M34">
    <cfRule type="cellIs" dxfId="171" priority="37" operator="equal">
      <formula>0</formula>
    </cfRule>
  </conditionalFormatting>
  <conditionalFormatting sqref="M22">
    <cfRule type="cellIs" dxfId="170" priority="36" operator="equal">
      <formula>0</formula>
    </cfRule>
  </conditionalFormatting>
  <conditionalFormatting sqref="M12">
    <cfRule type="cellIs" dxfId="169" priority="35" operator="equal">
      <formula>0</formula>
    </cfRule>
  </conditionalFormatting>
  <conditionalFormatting sqref="M20">
    <cfRule type="cellIs" dxfId="168" priority="34" operator="equal">
      <formula>0</formula>
    </cfRule>
  </conditionalFormatting>
  <conditionalFormatting sqref="M10:M11">
    <cfRule type="cellIs" dxfId="167" priority="33" operator="equal">
      <formula>0</formula>
    </cfRule>
  </conditionalFormatting>
  <conditionalFormatting sqref="M36:M37">
    <cfRule type="cellIs" dxfId="166" priority="31" operator="equal">
      <formula>0</formula>
    </cfRule>
  </conditionalFormatting>
  <conditionalFormatting sqref="M21">
    <cfRule type="cellIs" dxfId="165" priority="29" operator="equal">
      <formula>0</formula>
    </cfRule>
  </conditionalFormatting>
  <conditionalFormatting sqref="M32">
    <cfRule type="cellIs" dxfId="164" priority="28" operator="equal">
      <formula>0</formula>
    </cfRule>
  </conditionalFormatting>
  <conditionalFormatting sqref="M19">
    <cfRule type="cellIs" dxfId="163" priority="30" operator="equal">
      <formula>0</formula>
    </cfRule>
  </conditionalFormatting>
  <conditionalFormatting sqref="M25">
    <cfRule type="cellIs" dxfId="162" priority="27" operator="equal">
      <formula>0</formula>
    </cfRule>
  </conditionalFormatting>
  <conditionalFormatting sqref="M13">
    <cfRule type="cellIs" dxfId="161" priority="26" operator="equal">
      <formula>0</formula>
    </cfRule>
  </conditionalFormatting>
  <conditionalFormatting sqref="M26">
    <cfRule type="cellIs" dxfId="160" priority="25" operator="equal">
      <formula>0</formula>
    </cfRule>
  </conditionalFormatting>
  <conditionalFormatting sqref="E5:G5 D8:G8 D10:F40 G9:G23 G43:G45 D43:F43 E44:F47 G25:G40 E50 G47 E49:G49">
    <cfRule type="cellIs" dxfId="159" priority="9" operator="equal">
      <formula>0</formula>
    </cfRule>
  </conditionalFormatting>
  <conditionalFormatting sqref="D4:G4">
    <cfRule type="cellIs" dxfId="158" priority="8" stopIfTrue="1" operator="equal">
      <formula>0</formula>
    </cfRule>
  </conditionalFormatting>
  <conditionalFormatting sqref="D9:F9">
    <cfRule type="cellIs" dxfId="157" priority="7" operator="equal">
      <formula>0</formula>
    </cfRule>
  </conditionalFormatting>
  <conditionalFormatting sqref="G24">
    <cfRule type="cellIs" dxfId="156" priority="6" operator="equal">
      <formula>0</formula>
    </cfRule>
  </conditionalFormatting>
  <conditionalFormatting sqref="A6">
    <cfRule type="cellIs" dxfId="155" priority="4" operator="equal">
      <formula>0</formula>
    </cfRule>
  </conditionalFormatting>
  <conditionalFormatting sqref="D44:D47">
    <cfRule type="cellIs" dxfId="154" priority="3" operator="equal">
      <formula>0</formula>
    </cfRule>
  </conditionalFormatting>
  <conditionalFormatting sqref="E51:F53 E54">
    <cfRule type="cellIs" dxfId="153" priority="2" operator="equal">
      <formula>0</formula>
    </cfRule>
  </conditionalFormatting>
  <printOptions horizontalCentered="1"/>
  <pageMargins left="0.19685039370078741" right="0.19685039370078741" top="0.3" bottom="0.25" header="0.19685039370078741" footer="0.19685039370078741"/>
  <pageSetup paperSize="9" fitToHeight="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72"/>
  <sheetViews>
    <sheetView tabSelected="1" topLeftCell="A32" zoomScale="70" zoomScaleNormal="70" zoomScaleSheetLayoutView="70" workbookViewId="0">
      <selection activeCell="M85" sqref="M85"/>
    </sheetView>
  </sheetViews>
  <sheetFormatPr defaultRowHeight="12.75"/>
  <cols>
    <col min="1" max="1" width="4" style="2" customWidth="1"/>
    <col min="2" max="2" width="5.42578125" style="127" hidden="1" customWidth="1"/>
    <col min="3" max="3" width="20.5703125" style="4" customWidth="1"/>
    <col min="4" max="4" width="12.28515625" style="19" customWidth="1"/>
    <col min="5" max="5" width="7" style="19" hidden="1" customWidth="1"/>
    <col min="6" max="6" width="18.42578125" style="64" customWidth="1"/>
    <col min="7" max="7" width="15.7109375" style="56" customWidth="1"/>
    <col min="8" max="8" width="32.5703125" style="27" customWidth="1"/>
    <col min="9" max="9" width="8.85546875" style="27" customWidth="1"/>
    <col min="10" max="10" width="10.28515625" style="43" customWidth="1"/>
    <col min="11" max="11" width="8.5703125" style="127" customWidth="1"/>
    <col min="12" max="12" width="11.5703125" style="21" customWidth="1"/>
    <col min="13" max="13" width="11.42578125" style="21" customWidth="1"/>
    <col min="14" max="14" width="54.28515625" style="20" customWidth="1"/>
  </cols>
  <sheetData>
    <row r="1" spans="1:14" s="76" customFormat="1" ht="18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76" customFormat="1" ht="18">
      <c r="A2" s="220" t="s">
        <v>313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76" customFormat="1" ht="45" customHeight="1">
      <c r="A3" s="221" t="s">
        <v>567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76" customFormat="1" ht="18" customHeight="1">
      <c r="A4" s="10"/>
      <c r="B4" s="35"/>
      <c r="C4" s="23" t="s">
        <v>569</v>
      </c>
      <c r="D4" s="45"/>
      <c r="E4" s="45"/>
      <c r="F4" s="37"/>
      <c r="G4" s="84"/>
      <c r="H4" s="57"/>
      <c r="I4" s="36"/>
      <c r="J4" s="36"/>
      <c r="N4" s="38" t="s">
        <v>568</v>
      </c>
    </row>
    <row r="5" spans="1:14">
      <c r="A5" s="3"/>
      <c r="F5" s="55"/>
      <c r="H5" s="19"/>
      <c r="I5" s="19"/>
      <c r="L5" s="19"/>
      <c r="M5" s="19"/>
      <c r="N5" s="7"/>
    </row>
    <row r="6" spans="1:14" s="3" customFormat="1" ht="22.5">
      <c r="A6" s="219" t="s">
        <v>41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s="3" customFormat="1" ht="22.5" hidden="1">
      <c r="A7" s="219" t="s">
        <v>98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s="50" customFormat="1" ht="18.75">
      <c r="A8" s="107" t="s">
        <v>324</v>
      </c>
      <c r="B8" s="47"/>
      <c r="C8" s="48"/>
      <c r="D8" s="47"/>
      <c r="E8" s="47"/>
      <c r="F8" s="58"/>
      <c r="G8" s="58"/>
      <c r="H8" s="48"/>
      <c r="I8" s="48"/>
      <c r="J8" s="73"/>
      <c r="K8" s="49"/>
      <c r="L8" s="49"/>
      <c r="M8" s="49"/>
      <c r="N8" s="49"/>
    </row>
    <row r="9" spans="1:14" s="52" customFormat="1" ht="11.25">
      <c r="A9" s="52" t="s">
        <v>3</v>
      </c>
      <c r="B9" s="52" t="s">
        <v>4</v>
      </c>
      <c r="C9" s="53" t="s">
        <v>5</v>
      </c>
      <c r="D9" s="52" t="s">
        <v>14</v>
      </c>
      <c r="E9" s="52" t="s">
        <v>15</v>
      </c>
      <c r="F9" s="59" t="s">
        <v>6</v>
      </c>
      <c r="G9" s="60" t="s">
        <v>307</v>
      </c>
      <c r="H9" s="53" t="s">
        <v>17</v>
      </c>
      <c r="I9" s="52" t="s">
        <v>15</v>
      </c>
      <c r="J9" s="54" t="s">
        <v>7</v>
      </c>
      <c r="K9" s="52" t="s">
        <v>0</v>
      </c>
      <c r="L9" s="52" t="s">
        <v>25</v>
      </c>
      <c r="M9" s="52" t="s">
        <v>315</v>
      </c>
      <c r="N9" s="53" t="s">
        <v>8</v>
      </c>
    </row>
    <row r="10" spans="1:14" s="23" customFormat="1">
      <c r="A10" s="182">
        <v>1</v>
      </c>
      <c r="B10" s="182">
        <v>11</v>
      </c>
      <c r="C10" s="183" t="s">
        <v>87</v>
      </c>
      <c r="D10" s="184">
        <v>33054</v>
      </c>
      <c r="E10" s="182" t="s">
        <v>12</v>
      </c>
      <c r="F10" s="183" t="s">
        <v>162</v>
      </c>
      <c r="G10" s="183">
        <v>0</v>
      </c>
      <c r="H10" s="183" t="s">
        <v>88</v>
      </c>
      <c r="I10" s="182" t="s">
        <v>12</v>
      </c>
      <c r="J10" s="185" t="s">
        <v>715</v>
      </c>
      <c r="K10" s="182" t="s">
        <v>716</v>
      </c>
      <c r="L10" s="182" t="s">
        <v>12</v>
      </c>
      <c r="N10" s="183" t="s">
        <v>411</v>
      </c>
    </row>
    <row r="11" spans="1:14" s="23" customFormat="1" ht="18.75">
      <c r="A11" s="182">
        <v>2</v>
      </c>
      <c r="B11" s="182">
        <v>110</v>
      </c>
      <c r="C11" s="183" t="s">
        <v>93</v>
      </c>
      <c r="D11" s="184">
        <v>32568</v>
      </c>
      <c r="E11" s="182" t="s">
        <v>12</v>
      </c>
      <c r="F11" s="183" t="s">
        <v>84</v>
      </c>
      <c r="G11" s="183" t="s">
        <v>231</v>
      </c>
      <c r="H11" s="183" t="s">
        <v>232</v>
      </c>
      <c r="I11" s="182" t="s">
        <v>12</v>
      </c>
      <c r="J11" s="185" t="s">
        <v>595</v>
      </c>
      <c r="K11" s="182" t="s">
        <v>211</v>
      </c>
      <c r="L11" s="182" t="s">
        <v>12</v>
      </c>
      <c r="M11" s="186" t="s">
        <v>320</v>
      </c>
      <c r="N11" s="183" t="s">
        <v>94</v>
      </c>
    </row>
    <row r="12" spans="1:14" s="23" customFormat="1">
      <c r="A12" s="182">
        <v>3</v>
      </c>
      <c r="B12" s="182">
        <v>13</v>
      </c>
      <c r="C12" s="183" t="s">
        <v>413</v>
      </c>
      <c r="D12" s="184">
        <v>33809</v>
      </c>
      <c r="E12" s="182" t="s">
        <v>12</v>
      </c>
      <c r="F12" s="183" t="s">
        <v>162</v>
      </c>
      <c r="G12" s="183" t="s">
        <v>231</v>
      </c>
      <c r="H12" s="183" t="s">
        <v>518</v>
      </c>
      <c r="I12" s="182" t="s">
        <v>12</v>
      </c>
      <c r="J12" s="185" t="s">
        <v>682</v>
      </c>
      <c r="K12" s="182" t="s">
        <v>212</v>
      </c>
      <c r="L12" s="182" t="s">
        <v>12</v>
      </c>
      <c r="N12" s="183" t="s">
        <v>414</v>
      </c>
    </row>
    <row r="13" spans="1:14" s="23" customFormat="1" ht="18.75">
      <c r="A13" s="182">
        <v>4</v>
      </c>
      <c r="B13" s="182">
        <v>12</v>
      </c>
      <c r="C13" s="183" t="s">
        <v>122</v>
      </c>
      <c r="D13" s="184">
        <v>31936</v>
      </c>
      <c r="E13" s="182" t="s">
        <v>12</v>
      </c>
      <c r="F13" s="183" t="s">
        <v>162</v>
      </c>
      <c r="G13" s="183" t="s">
        <v>231</v>
      </c>
      <c r="H13" s="183" t="s">
        <v>517</v>
      </c>
      <c r="I13" s="182" t="s">
        <v>12</v>
      </c>
      <c r="J13" s="185" t="s">
        <v>683</v>
      </c>
      <c r="K13" s="182" t="s">
        <v>226</v>
      </c>
      <c r="L13" s="182" t="s">
        <v>12</v>
      </c>
      <c r="M13" s="186" t="s">
        <v>325</v>
      </c>
      <c r="N13" s="183" t="s">
        <v>412</v>
      </c>
    </row>
    <row r="14" spans="1:14" s="23" customFormat="1">
      <c r="A14" s="182">
        <v>5</v>
      </c>
      <c r="B14" s="182">
        <v>10</v>
      </c>
      <c r="C14" s="183" t="s">
        <v>176</v>
      </c>
      <c r="D14" s="184">
        <v>32804</v>
      </c>
      <c r="E14" s="182" t="s">
        <v>110</v>
      </c>
      <c r="F14" s="183" t="s">
        <v>162</v>
      </c>
      <c r="G14" s="183">
        <v>0</v>
      </c>
      <c r="H14" s="183" t="s">
        <v>409</v>
      </c>
      <c r="I14" s="182" t="s">
        <v>110</v>
      </c>
      <c r="J14" s="185" t="s">
        <v>684</v>
      </c>
      <c r="K14" s="182" t="s">
        <v>222</v>
      </c>
      <c r="L14" s="182" t="s">
        <v>12</v>
      </c>
      <c r="N14" s="183" t="s">
        <v>410</v>
      </c>
    </row>
    <row r="15" spans="1:14" s="23" customFormat="1">
      <c r="A15" s="182">
        <v>6</v>
      </c>
      <c r="B15" s="190">
        <v>14</v>
      </c>
      <c r="C15" s="183" t="s">
        <v>80</v>
      </c>
      <c r="D15" s="184">
        <v>34868</v>
      </c>
      <c r="E15" s="182" t="s">
        <v>10</v>
      </c>
      <c r="F15" s="183" t="s">
        <v>162</v>
      </c>
      <c r="G15" s="183" t="s">
        <v>239</v>
      </c>
      <c r="H15" s="183" t="s">
        <v>447</v>
      </c>
      <c r="I15" s="182" t="s">
        <v>10</v>
      </c>
      <c r="J15" s="185" t="s">
        <v>685</v>
      </c>
      <c r="K15" s="182" t="s">
        <v>11</v>
      </c>
      <c r="L15" s="182" t="s">
        <v>12</v>
      </c>
      <c r="N15" s="183" t="s">
        <v>422</v>
      </c>
    </row>
    <row r="16" spans="1:14" s="23" customFormat="1" ht="18.75">
      <c r="A16" s="182">
        <v>7</v>
      </c>
      <c r="B16" s="182">
        <v>150</v>
      </c>
      <c r="C16" s="183" t="s">
        <v>523</v>
      </c>
      <c r="D16" s="184">
        <v>29358</v>
      </c>
      <c r="E16" s="182" t="s">
        <v>12</v>
      </c>
      <c r="F16" s="183" t="s">
        <v>231</v>
      </c>
      <c r="G16" s="183">
        <v>0</v>
      </c>
      <c r="H16" s="183" t="s">
        <v>306</v>
      </c>
      <c r="I16" s="182" t="s">
        <v>12</v>
      </c>
      <c r="J16" s="185" t="s">
        <v>686</v>
      </c>
      <c r="K16" s="182" t="s">
        <v>221</v>
      </c>
      <c r="L16" s="182" t="s">
        <v>12</v>
      </c>
      <c r="M16" s="165" t="s">
        <v>345</v>
      </c>
      <c r="N16" s="183" t="s">
        <v>524</v>
      </c>
    </row>
    <row r="17" spans="1:14" s="23" customFormat="1">
      <c r="A17" s="182">
        <v>8</v>
      </c>
      <c r="B17" s="190">
        <v>21</v>
      </c>
      <c r="C17" s="183" t="s">
        <v>82</v>
      </c>
      <c r="D17" s="184">
        <v>34631</v>
      </c>
      <c r="E17" s="182" t="s">
        <v>9</v>
      </c>
      <c r="F17" s="183" t="s">
        <v>164</v>
      </c>
      <c r="G17" s="183">
        <v>0</v>
      </c>
      <c r="H17" s="183" t="s">
        <v>420</v>
      </c>
      <c r="I17" s="182" t="s">
        <v>9</v>
      </c>
      <c r="J17" s="185" t="s">
        <v>687</v>
      </c>
      <c r="K17" s="182" t="s">
        <v>11</v>
      </c>
      <c r="L17" s="182" t="s">
        <v>12</v>
      </c>
      <c r="N17" s="183" t="s">
        <v>421</v>
      </c>
    </row>
    <row r="18" spans="1:14" s="23" customFormat="1">
      <c r="A18" s="182">
        <v>9</v>
      </c>
      <c r="B18" s="182">
        <v>38</v>
      </c>
      <c r="C18" s="183" t="s">
        <v>416</v>
      </c>
      <c r="D18" s="184">
        <v>33095</v>
      </c>
      <c r="E18" s="182" t="s">
        <v>12</v>
      </c>
      <c r="F18" s="183" t="s">
        <v>165</v>
      </c>
      <c r="G18" s="183">
        <v>0</v>
      </c>
      <c r="H18" s="183" t="s">
        <v>113</v>
      </c>
      <c r="I18" s="182" t="s">
        <v>12</v>
      </c>
      <c r="J18" s="185" t="s">
        <v>688</v>
      </c>
      <c r="K18" s="182" t="s">
        <v>718</v>
      </c>
      <c r="L18" s="182" t="s">
        <v>12</v>
      </c>
      <c r="N18" s="183" t="s">
        <v>417</v>
      </c>
    </row>
    <row r="19" spans="1:14" s="23" customFormat="1" ht="18.75">
      <c r="A19" s="182">
        <v>10</v>
      </c>
      <c r="B19" s="182">
        <v>102</v>
      </c>
      <c r="C19" s="183" t="s">
        <v>481</v>
      </c>
      <c r="D19" s="184">
        <v>32417</v>
      </c>
      <c r="E19" s="182" t="s">
        <v>12</v>
      </c>
      <c r="F19" s="183" t="s">
        <v>84</v>
      </c>
      <c r="G19" s="183" t="s">
        <v>171</v>
      </c>
      <c r="H19" s="183" t="s">
        <v>494</v>
      </c>
      <c r="I19" s="182" t="s">
        <v>12</v>
      </c>
      <c r="J19" s="185" t="s">
        <v>689</v>
      </c>
      <c r="K19" s="182" t="s">
        <v>218</v>
      </c>
      <c r="L19" s="182" t="s">
        <v>9</v>
      </c>
      <c r="M19" s="186" t="s">
        <v>320</v>
      </c>
      <c r="N19" s="183" t="s">
        <v>482</v>
      </c>
    </row>
    <row r="20" spans="1:14" s="23" customFormat="1">
      <c r="A20" s="182">
        <v>11</v>
      </c>
      <c r="B20" s="182">
        <v>22</v>
      </c>
      <c r="C20" s="183" t="s">
        <v>418</v>
      </c>
      <c r="D20" s="184">
        <v>32448</v>
      </c>
      <c r="E20" s="182" t="s">
        <v>9</v>
      </c>
      <c r="F20" s="183" t="s">
        <v>164</v>
      </c>
      <c r="G20" s="183">
        <v>0</v>
      </c>
      <c r="H20" s="183" t="s">
        <v>113</v>
      </c>
      <c r="I20" s="182" t="s">
        <v>9</v>
      </c>
      <c r="J20" s="185" t="s">
        <v>691</v>
      </c>
      <c r="K20" s="182" t="s">
        <v>216</v>
      </c>
      <c r="L20" s="182" t="s">
        <v>9</v>
      </c>
      <c r="N20" s="183" t="s">
        <v>419</v>
      </c>
    </row>
    <row r="21" spans="1:14" s="23" customFormat="1">
      <c r="A21" s="182">
        <v>12</v>
      </c>
      <c r="B21" s="190">
        <v>140</v>
      </c>
      <c r="C21" s="183" t="s">
        <v>92</v>
      </c>
      <c r="D21" s="184">
        <v>34856</v>
      </c>
      <c r="E21" s="182" t="s">
        <v>9</v>
      </c>
      <c r="F21" s="183" t="s">
        <v>171</v>
      </c>
      <c r="G21" s="183">
        <v>0</v>
      </c>
      <c r="H21" s="183" t="s">
        <v>130</v>
      </c>
      <c r="I21" s="182" t="s">
        <v>9</v>
      </c>
      <c r="J21" s="185" t="s">
        <v>693</v>
      </c>
      <c r="K21" s="182" t="s">
        <v>11</v>
      </c>
      <c r="L21" s="182" t="s">
        <v>9</v>
      </c>
      <c r="N21" s="183" t="s">
        <v>44</v>
      </c>
    </row>
    <row r="22" spans="1:14" s="23" customFormat="1" ht="18.75">
      <c r="A22" s="182">
        <v>13</v>
      </c>
      <c r="B22" s="190">
        <v>152</v>
      </c>
      <c r="C22" s="183" t="s">
        <v>301</v>
      </c>
      <c r="D22" s="184">
        <v>34199</v>
      </c>
      <c r="E22" s="182" t="s">
        <v>10</v>
      </c>
      <c r="F22" s="183" t="s">
        <v>231</v>
      </c>
      <c r="G22" s="183">
        <v>0</v>
      </c>
      <c r="H22" s="183" t="s">
        <v>299</v>
      </c>
      <c r="I22" s="182" t="s">
        <v>10</v>
      </c>
      <c r="J22" s="185" t="s">
        <v>601</v>
      </c>
      <c r="K22" s="182" t="s">
        <v>11</v>
      </c>
      <c r="L22" s="182" t="s">
        <v>9</v>
      </c>
      <c r="M22" s="186" t="s">
        <v>320</v>
      </c>
      <c r="N22" s="183" t="s">
        <v>300</v>
      </c>
    </row>
    <row r="23" spans="1:14" s="23" customFormat="1">
      <c r="A23" s="182">
        <v>14</v>
      </c>
      <c r="B23" s="182">
        <v>117</v>
      </c>
      <c r="C23" s="183" t="s">
        <v>485</v>
      </c>
      <c r="D23" s="184">
        <v>32375</v>
      </c>
      <c r="E23" s="182" t="s">
        <v>12</v>
      </c>
      <c r="F23" s="183" t="s">
        <v>31</v>
      </c>
      <c r="G23" s="183">
        <v>0</v>
      </c>
      <c r="H23" s="183" t="s">
        <v>486</v>
      </c>
      <c r="I23" s="182" t="s">
        <v>12</v>
      </c>
      <c r="J23" s="185" t="s">
        <v>694</v>
      </c>
      <c r="K23" s="182" t="s">
        <v>219</v>
      </c>
      <c r="L23" s="182" t="s">
        <v>9</v>
      </c>
      <c r="N23" s="183" t="s">
        <v>487</v>
      </c>
    </row>
    <row r="24" spans="1:14" s="23" customFormat="1">
      <c r="A24" s="182">
        <v>15</v>
      </c>
      <c r="B24" s="182">
        <v>151</v>
      </c>
      <c r="C24" s="183" t="s">
        <v>298</v>
      </c>
      <c r="D24" s="184">
        <v>33893</v>
      </c>
      <c r="E24" s="182" t="s">
        <v>9</v>
      </c>
      <c r="F24" s="183" t="s">
        <v>231</v>
      </c>
      <c r="G24" s="183">
        <v>0</v>
      </c>
      <c r="H24" s="183" t="s">
        <v>299</v>
      </c>
      <c r="I24" s="182" t="s">
        <v>9</v>
      </c>
      <c r="J24" s="185" t="s">
        <v>695</v>
      </c>
      <c r="K24" s="182" t="s">
        <v>346</v>
      </c>
      <c r="L24" s="182" t="s">
        <v>9</v>
      </c>
      <c r="N24" s="183" t="s">
        <v>300</v>
      </c>
    </row>
    <row r="25" spans="1:14" s="23" customFormat="1">
      <c r="A25" s="182">
        <v>16</v>
      </c>
      <c r="B25" s="190">
        <v>153</v>
      </c>
      <c r="C25" s="183" t="s">
        <v>525</v>
      </c>
      <c r="D25" s="184">
        <v>34840</v>
      </c>
      <c r="E25" s="182" t="s">
        <v>10</v>
      </c>
      <c r="F25" s="183" t="s">
        <v>231</v>
      </c>
      <c r="G25" s="183">
        <v>0</v>
      </c>
      <c r="H25" s="183" t="s">
        <v>526</v>
      </c>
      <c r="I25" s="182" t="s">
        <v>10</v>
      </c>
      <c r="J25" s="185" t="s">
        <v>696</v>
      </c>
      <c r="K25" s="182" t="s">
        <v>11</v>
      </c>
      <c r="L25" s="182" t="s">
        <v>9</v>
      </c>
      <c r="N25" s="183" t="s">
        <v>302</v>
      </c>
    </row>
    <row r="26" spans="1:14" s="23" customFormat="1">
      <c r="A26" s="182">
        <v>17</v>
      </c>
      <c r="B26" s="182">
        <v>158</v>
      </c>
      <c r="C26" s="183" t="s">
        <v>521</v>
      </c>
      <c r="D26" s="184">
        <v>33917</v>
      </c>
      <c r="E26" s="182" t="s">
        <v>10</v>
      </c>
      <c r="F26" s="183" t="s">
        <v>297</v>
      </c>
      <c r="G26" s="183">
        <v>0</v>
      </c>
      <c r="H26" s="183" t="s">
        <v>306</v>
      </c>
      <c r="I26" s="182" t="s">
        <v>10</v>
      </c>
      <c r="J26" s="185" t="s">
        <v>697</v>
      </c>
      <c r="K26" s="182" t="s">
        <v>719</v>
      </c>
      <c r="L26" s="182" t="s">
        <v>9</v>
      </c>
      <c r="N26" s="183" t="s">
        <v>522</v>
      </c>
    </row>
    <row r="27" spans="1:14" s="23" customFormat="1">
      <c r="A27" s="182">
        <v>18</v>
      </c>
      <c r="B27" s="190">
        <v>68</v>
      </c>
      <c r="C27" s="183" t="s">
        <v>145</v>
      </c>
      <c r="D27" s="184">
        <v>34802</v>
      </c>
      <c r="E27" s="182" t="s">
        <v>9</v>
      </c>
      <c r="F27" s="183" t="s">
        <v>308</v>
      </c>
      <c r="G27" s="183">
        <v>0</v>
      </c>
      <c r="H27" s="183" t="s">
        <v>234</v>
      </c>
      <c r="I27" s="182" t="s">
        <v>9</v>
      </c>
      <c r="J27" s="185" t="s">
        <v>698</v>
      </c>
      <c r="K27" s="182" t="s">
        <v>11</v>
      </c>
      <c r="L27" s="182" t="s">
        <v>9</v>
      </c>
      <c r="N27" s="183" t="s">
        <v>293</v>
      </c>
    </row>
    <row r="28" spans="1:14" s="23" customFormat="1" ht="18.75">
      <c r="A28" s="182">
        <v>19</v>
      </c>
      <c r="B28" s="182">
        <v>105</v>
      </c>
      <c r="C28" s="183" t="s">
        <v>72</v>
      </c>
      <c r="D28" s="184">
        <v>33725</v>
      </c>
      <c r="E28" s="182" t="s">
        <v>9</v>
      </c>
      <c r="F28" s="183" t="s">
        <v>84</v>
      </c>
      <c r="G28" s="183" t="s">
        <v>323</v>
      </c>
      <c r="H28" s="183" t="s">
        <v>564</v>
      </c>
      <c r="I28" s="182" t="s">
        <v>9</v>
      </c>
      <c r="J28" s="185" t="s">
        <v>699</v>
      </c>
      <c r="K28" s="182" t="s">
        <v>720</v>
      </c>
      <c r="L28" s="182" t="s">
        <v>9</v>
      </c>
      <c r="M28" s="186" t="s">
        <v>320</v>
      </c>
      <c r="N28" s="183" t="s">
        <v>484</v>
      </c>
    </row>
    <row r="29" spans="1:14" s="23" customFormat="1">
      <c r="A29" s="182">
        <v>20</v>
      </c>
      <c r="B29" s="190">
        <v>37</v>
      </c>
      <c r="C29" s="183" t="s">
        <v>43</v>
      </c>
      <c r="D29" s="184">
        <v>34131</v>
      </c>
      <c r="E29" s="182" t="s">
        <v>12</v>
      </c>
      <c r="F29" s="183" t="s">
        <v>165</v>
      </c>
      <c r="G29" s="183" t="s">
        <v>174</v>
      </c>
      <c r="H29" s="183" t="s">
        <v>175</v>
      </c>
      <c r="I29" s="182" t="s">
        <v>12</v>
      </c>
      <c r="J29" s="185" t="s">
        <v>700</v>
      </c>
      <c r="K29" s="182" t="s">
        <v>11</v>
      </c>
      <c r="L29" s="182" t="s">
        <v>9</v>
      </c>
      <c r="N29" s="183" t="s">
        <v>415</v>
      </c>
    </row>
    <row r="30" spans="1:14" s="23" customFormat="1" ht="18.75">
      <c r="A30" s="182">
        <v>21</v>
      </c>
      <c r="B30" s="182">
        <v>76</v>
      </c>
      <c r="C30" s="183" t="s">
        <v>294</v>
      </c>
      <c r="D30" s="184">
        <v>33261</v>
      </c>
      <c r="E30" s="182" t="s">
        <v>10</v>
      </c>
      <c r="F30" s="183" t="s">
        <v>174</v>
      </c>
      <c r="G30" s="183">
        <v>0</v>
      </c>
      <c r="H30" s="183" t="s">
        <v>75</v>
      </c>
      <c r="I30" s="182" t="s">
        <v>10</v>
      </c>
      <c r="J30" s="185" t="s">
        <v>702</v>
      </c>
      <c r="K30" s="182" t="s">
        <v>721</v>
      </c>
      <c r="L30" s="182" t="s">
        <v>9</v>
      </c>
      <c r="M30" s="186" t="s">
        <v>319</v>
      </c>
      <c r="N30" s="183" t="s">
        <v>295</v>
      </c>
    </row>
    <row r="31" spans="1:14" s="23" customFormat="1">
      <c r="A31" s="182">
        <v>22</v>
      </c>
      <c r="B31" s="190">
        <v>141</v>
      </c>
      <c r="C31" s="183" t="s">
        <v>127</v>
      </c>
      <c r="D31" s="184">
        <v>34962</v>
      </c>
      <c r="E31" s="182" t="s">
        <v>10</v>
      </c>
      <c r="F31" s="183" t="s">
        <v>171</v>
      </c>
      <c r="G31" s="183">
        <v>0</v>
      </c>
      <c r="H31" s="183" t="s">
        <v>506</v>
      </c>
      <c r="I31" s="182" t="s">
        <v>10</v>
      </c>
      <c r="J31" s="185" t="s">
        <v>703</v>
      </c>
      <c r="K31" s="182" t="s">
        <v>11</v>
      </c>
      <c r="L31" s="182" t="s">
        <v>9</v>
      </c>
      <c r="N31" s="183" t="s">
        <v>507</v>
      </c>
    </row>
    <row r="32" spans="1:14" s="23" customFormat="1">
      <c r="A32" s="182">
        <v>23</v>
      </c>
      <c r="B32" s="182">
        <v>199</v>
      </c>
      <c r="C32" s="183" t="s">
        <v>63</v>
      </c>
      <c r="D32" s="184">
        <v>28914</v>
      </c>
      <c r="E32" s="182" t="s">
        <v>12</v>
      </c>
      <c r="F32" s="183" t="s">
        <v>287</v>
      </c>
      <c r="G32" s="183">
        <v>0</v>
      </c>
      <c r="H32" s="183" t="s">
        <v>322</v>
      </c>
      <c r="I32" s="182" t="s">
        <v>12</v>
      </c>
      <c r="J32" s="185" t="s">
        <v>704</v>
      </c>
      <c r="K32" s="182" t="s">
        <v>722</v>
      </c>
      <c r="L32" s="182" t="s">
        <v>9</v>
      </c>
      <c r="N32" s="183" t="s">
        <v>199</v>
      </c>
    </row>
    <row r="33" spans="1:14" s="23" customFormat="1">
      <c r="A33" s="182">
        <v>24</v>
      </c>
      <c r="B33" s="182">
        <v>157</v>
      </c>
      <c r="C33" s="183" t="s">
        <v>519</v>
      </c>
      <c r="D33" s="184">
        <v>33578</v>
      </c>
      <c r="E33" s="182" t="s">
        <v>10</v>
      </c>
      <c r="F33" s="183" t="s">
        <v>297</v>
      </c>
      <c r="G33" s="183">
        <v>0</v>
      </c>
      <c r="H33" s="183" t="s">
        <v>306</v>
      </c>
      <c r="I33" s="182" t="s">
        <v>10</v>
      </c>
      <c r="J33" s="185" t="s">
        <v>705</v>
      </c>
      <c r="K33" s="182" t="s">
        <v>723</v>
      </c>
      <c r="L33" s="182" t="s">
        <v>9</v>
      </c>
      <c r="N33" s="183" t="s">
        <v>520</v>
      </c>
    </row>
    <row r="34" spans="1:14" s="23" customFormat="1">
      <c r="A34" s="182">
        <v>25</v>
      </c>
      <c r="B34" s="182">
        <v>63</v>
      </c>
      <c r="C34" s="183" t="s">
        <v>134</v>
      </c>
      <c r="D34" s="184">
        <v>33302</v>
      </c>
      <c r="E34" s="182" t="s">
        <v>9</v>
      </c>
      <c r="F34" s="183" t="s">
        <v>258</v>
      </c>
      <c r="G34" s="183">
        <v>0</v>
      </c>
      <c r="H34" s="183" t="s">
        <v>79</v>
      </c>
      <c r="I34" s="182" t="s">
        <v>9</v>
      </c>
      <c r="J34" s="185" t="s">
        <v>706</v>
      </c>
      <c r="K34" s="182" t="s">
        <v>724</v>
      </c>
      <c r="L34" s="182" t="s">
        <v>9</v>
      </c>
      <c r="N34" s="183" t="s">
        <v>446</v>
      </c>
    </row>
    <row r="35" spans="1:14" s="23" customFormat="1">
      <c r="A35" s="182">
        <v>26</v>
      </c>
      <c r="B35" s="190">
        <v>104</v>
      </c>
      <c r="C35" s="183" t="s">
        <v>125</v>
      </c>
      <c r="D35" s="184">
        <v>34515</v>
      </c>
      <c r="E35" s="182" t="s">
        <v>12</v>
      </c>
      <c r="F35" s="183" t="s">
        <v>86</v>
      </c>
      <c r="G35" s="183">
        <v>0</v>
      </c>
      <c r="H35" s="183" t="s">
        <v>256</v>
      </c>
      <c r="I35" s="182" t="s">
        <v>12</v>
      </c>
      <c r="J35" s="185" t="s">
        <v>707</v>
      </c>
      <c r="K35" s="182" t="s">
        <v>11</v>
      </c>
      <c r="L35" s="182" t="s">
        <v>10</v>
      </c>
      <c r="N35" s="183" t="s">
        <v>257</v>
      </c>
    </row>
    <row r="36" spans="1:14" s="23" customFormat="1">
      <c r="A36" s="182">
        <v>27</v>
      </c>
      <c r="B36" s="182">
        <v>64</v>
      </c>
      <c r="C36" s="183" t="s">
        <v>62</v>
      </c>
      <c r="D36" s="184">
        <v>32301</v>
      </c>
      <c r="E36" s="182" t="s">
        <v>9</v>
      </c>
      <c r="F36" s="183" t="s">
        <v>258</v>
      </c>
      <c r="G36" s="183">
        <v>0</v>
      </c>
      <c r="H36" s="183" t="s">
        <v>79</v>
      </c>
      <c r="I36" s="182" t="s">
        <v>9</v>
      </c>
      <c r="J36" s="185" t="s">
        <v>708</v>
      </c>
      <c r="K36" s="182">
        <v>1</v>
      </c>
      <c r="L36" s="182" t="s">
        <v>10</v>
      </c>
      <c r="N36" s="183" t="s">
        <v>441</v>
      </c>
    </row>
    <row r="37" spans="1:14" s="23" customFormat="1" ht="18.75">
      <c r="A37" s="182">
        <v>28</v>
      </c>
      <c r="B37" s="190">
        <v>116</v>
      </c>
      <c r="C37" s="183" t="s">
        <v>124</v>
      </c>
      <c r="D37" s="184">
        <v>35108</v>
      </c>
      <c r="E37" s="182" t="s">
        <v>10</v>
      </c>
      <c r="F37" s="183" t="s">
        <v>31</v>
      </c>
      <c r="G37" s="183">
        <v>0</v>
      </c>
      <c r="H37" s="183" t="s">
        <v>274</v>
      </c>
      <c r="I37" s="182" t="s">
        <v>10</v>
      </c>
      <c r="J37" s="185" t="s">
        <v>710</v>
      </c>
      <c r="K37" s="182" t="s">
        <v>11</v>
      </c>
      <c r="L37" s="182" t="s">
        <v>10</v>
      </c>
      <c r="M37" s="165" t="s">
        <v>345</v>
      </c>
      <c r="N37" s="183" t="s">
        <v>275</v>
      </c>
    </row>
    <row r="38" spans="1:14" s="23" customFormat="1">
      <c r="A38" s="182">
        <v>29</v>
      </c>
      <c r="B38" s="190">
        <v>67</v>
      </c>
      <c r="C38" s="183" t="s">
        <v>260</v>
      </c>
      <c r="D38" s="184">
        <v>34618</v>
      </c>
      <c r="E38" s="182" t="s">
        <v>10</v>
      </c>
      <c r="F38" s="183" t="s">
        <v>258</v>
      </c>
      <c r="G38" s="183">
        <v>0</v>
      </c>
      <c r="H38" s="183" t="s">
        <v>79</v>
      </c>
      <c r="I38" s="182" t="s">
        <v>10</v>
      </c>
      <c r="J38" s="185" t="s">
        <v>711</v>
      </c>
      <c r="K38" s="182" t="s">
        <v>11</v>
      </c>
      <c r="L38" s="182">
        <v>1</v>
      </c>
      <c r="N38" s="183" t="s">
        <v>450</v>
      </c>
    </row>
    <row r="39" spans="1:14" s="23" customFormat="1">
      <c r="A39" s="182">
        <v>30</v>
      </c>
      <c r="B39" s="182">
        <v>149</v>
      </c>
      <c r="C39" s="183" t="s">
        <v>516</v>
      </c>
      <c r="D39" s="184">
        <v>34354</v>
      </c>
      <c r="E39" s="182">
        <v>1</v>
      </c>
      <c r="F39" s="183" t="s">
        <v>513</v>
      </c>
      <c r="G39" s="183">
        <v>0</v>
      </c>
      <c r="H39" s="183" t="s">
        <v>514</v>
      </c>
      <c r="I39" s="182">
        <v>1</v>
      </c>
      <c r="J39" s="185" t="s">
        <v>712</v>
      </c>
      <c r="K39" s="182"/>
      <c r="L39" s="182">
        <v>1</v>
      </c>
      <c r="N39" s="183" t="s">
        <v>515</v>
      </c>
    </row>
    <row r="40" spans="1:14" s="23" customFormat="1">
      <c r="A40" s="182">
        <v>31</v>
      </c>
      <c r="B40" s="190">
        <v>146</v>
      </c>
      <c r="C40" s="183" t="s">
        <v>508</v>
      </c>
      <c r="D40" s="184">
        <v>35027</v>
      </c>
      <c r="E40" s="182">
        <v>2</v>
      </c>
      <c r="F40" s="183" t="s">
        <v>171</v>
      </c>
      <c r="G40" s="183">
        <v>0</v>
      </c>
      <c r="H40" s="183" t="s">
        <v>509</v>
      </c>
      <c r="I40" s="182">
        <v>2</v>
      </c>
      <c r="J40" s="185" t="s">
        <v>713</v>
      </c>
      <c r="K40" s="182" t="s">
        <v>11</v>
      </c>
      <c r="L40" s="182">
        <v>1</v>
      </c>
      <c r="N40" s="183" t="s">
        <v>510</v>
      </c>
    </row>
    <row r="41" spans="1:14" s="23" customFormat="1">
      <c r="A41" s="182"/>
      <c r="B41" s="190">
        <v>112</v>
      </c>
      <c r="C41" s="183" t="s">
        <v>45</v>
      </c>
      <c r="D41" s="184">
        <v>34069</v>
      </c>
      <c r="E41" s="182" t="s">
        <v>10</v>
      </c>
      <c r="F41" s="183" t="s">
        <v>86</v>
      </c>
      <c r="G41" s="183">
        <v>0</v>
      </c>
      <c r="H41" s="183" t="s">
        <v>246</v>
      </c>
      <c r="I41" s="182" t="s">
        <v>10</v>
      </c>
      <c r="J41" s="185" t="s">
        <v>102</v>
      </c>
      <c r="K41" s="182" t="s">
        <v>11</v>
      </c>
      <c r="L41" s="182"/>
      <c r="N41" s="183" t="s">
        <v>46</v>
      </c>
    </row>
    <row r="42" spans="1:14" s="23" customFormat="1" ht="25.5">
      <c r="A42" s="182"/>
      <c r="B42" s="182">
        <v>77</v>
      </c>
      <c r="C42" s="183" t="s">
        <v>77</v>
      </c>
      <c r="D42" s="184">
        <v>33731</v>
      </c>
      <c r="E42" s="182" t="s">
        <v>12</v>
      </c>
      <c r="F42" s="183" t="s">
        <v>174</v>
      </c>
      <c r="G42" s="183">
        <v>0</v>
      </c>
      <c r="H42" s="183" t="s">
        <v>451</v>
      </c>
      <c r="I42" s="182" t="s">
        <v>12</v>
      </c>
      <c r="J42" s="115"/>
      <c r="K42" s="182"/>
      <c r="L42" s="182"/>
      <c r="M42" s="115" t="s">
        <v>342</v>
      </c>
      <c r="N42" s="183" t="s">
        <v>76</v>
      </c>
    </row>
    <row r="43" spans="1:14" s="23" customFormat="1">
      <c r="A43" s="182"/>
      <c r="B43" s="182"/>
      <c r="C43" s="183"/>
      <c r="D43" s="184"/>
      <c r="E43" s="182"/>
      <c r="F43" s="183"/>
      <c r="G43" s="183"/>
      <c r="H43" s="183"/>
      <c r="I43" s="182"/>
      <c r="J43" s="115"/>
      <c r="K43" s="182"/>
      <c r="L43" s="182"/>
      <c r="M43" s="115"/>
      <c r="N43" s="183"/>
    </row>
    <row r="44" spans="1:14" s="23" customFormat="1" ht="18.75">
      <c r="A44" s="181" t="s">
        <v>169</v>
      </c>
      <c r="B44" s="182">
        <v>85</v>
      </c>
      <c r="C44" s="183" t="s">
        <v>468</v>
      </c>
      <c r="D44" s="184">
        <v>31185</v>
      </c>
      <c r="E44" s="182" t="s">
        <v>12</v>
      </c>
      <c r="F44" s="183" t="s">
        <v>469</v>
      </c>
      <c r="G44" s="183">
        <v>0</v>
      </c>
      <c r="H44" s="183" t="s">
        <v>470</v>
      </c>
      <c r="I44" s="182" t="s">
        <v>12</v>
      </c>
      <c r="J44" s="185" t="s">
        <v>690</v>
      </c>
      <c r="K44" s="182"/>
      <c r="L44" s="182"/>
      <c r="M44" s="165" t="s">
        <v>345</v>
      </c>
      <c r="N44" s="183" t="s">
        <v>471</v>
      </c>
    </row>
    <row r="45" spans="1:14" s="23" customFormat="1" ht="18.75">
      <c r="A45" s="181" t="s">
        <v>169</v>
      </c>
      <c r="B45" s="182">
        <v>125</v>
      </c>
      <c r="C45" s="183" t="s">
        <v>153</v>
      </c>
      <c r="D45" s="184">
        <v>33053</v>
      </c>
      <c r="E45" s="182" t="s">
        <v>9</v>
      </c>
      <c r="F45" s="183" t="s">
        <v>149</v>
      </c>
      <c r="G45" s="183">
        <v>0</v>
      </c>
      <c r="H45" s="183">
        <v>0</v>
      </c>
      <c r="I45" s="182" t="s">
        <v>9</v>
      </c>
      <c r="J45" s="185" t="s">
        <v>701</v>
      </c>
      <c r="K45" s="182"/>
      <c r="L45" s="182"/>
      <c r="M45" s="186" t="s">
        <v>320</v>
      </c>
      <c r="N45" s="183" t="s">
        <v>150</v>
      </c>
    </row>
    <row r="46" spans="1:14" s="23" customFormat="1">
      <c r="A46" s="181" t="s">
        <v>169</v>
      </c>
      <c r="B46" s="182">
        <v>124</v>
      </c>
      <c r="C46" s="183" t="s">
        <v>151</v>
      </c>
      <c r="D46" s="184">
        <v>32338</v>
      </c>
      <c r="E46" s="182" t="s">
        <v>12</v>
      </c>
      <c r="F46" s="183" t="s">
        <v>149</v>
      </c>
      <c r="G46" s="183">
        <v>0</v>
      </c>
      <c r="H46" s="183">
        <v>0</v>
      </c>
      <c r="I46" s="182" t="s">
        <v>12</v>
      </c>
      <c r="J46" s="185" t="s">
        <v>795</v>
      </c>
      <c r="K46" s="182"/>
      <c r="L46" s="182"/>
      <c r="N46" s="183" t="s">
        <v>152</v>
      </c>
    </row>
    <row r="47" spans="1:14" s="23" customFormat="1">
      <c r="A47" s="181" t="s">
        <v>169</v>
      </c>
      <c r="B47" s="190">
        <v>127</v>
      </c>
      <c r="C47" s="183" t="s">
        <v>498</v>
      </c>
      <c r="D47" s="184">
        <v>34947</v>
      </c>
      <c r="E47" s="182" t="s">
        <v>10</v>
      </c>
      <c r="F47" s="183" t="s">
        <v>149</v>
      </c>
      <c r="G47" s="183">
        <v>0</v>
      </c>
      <c r="H47" s="183">
        <v>0</v>
      </c>
      <c r="I47" s="182" t="s">
        <v>10</v>
      </c>
      <c r="J47" s="185" t="s">
        <v>706</v>
      </c>
      <c r="K47" s="182"/>
      <c r="L47" s="182"/>
      <c r="N47" s="183" t="s">
        <v>281</v>
      </c>
    </row>
    <row r="48" spans="1:14" s="23" customFormat="1">
      <c r="A48" s="181" t="s">
        <v>169</v>
      </c>
      <c r="B48" s="190">
        <v>126</v>
      </c>
      <c r="C48" s="183" t="s">
        <v>497</v>
      </c>
      <c r="D48" s="184">
        <v>34947</v>
      </c>
      <c r="E48" s="182" t="s">
        <v>10</v>
      </c>
      <c r="F48" s="183" t="s">
        <v>149</v>
      </c>
      <c r="G48" s="183">
        <v>0</v>
      </c>
      <c r="H48" s="183">
        <v>0</v>
      </c>
      <c r="I48" s="182" t="s">
        <v>10</v>
      </c>
      <c r="J48" s="185" t="s">
        <v>709</v>
      </c>
      <c r="K48" s="182"/>
      <c r="L48" s="182"/>
      <c r="N48" s="183" t="s">
        <v>281</v>
      </c>
    </row>
    <row r="49" spans="1:14" s="23" customFormat="1">
      <c r="A49" s="181" t="s">
        <v>169</v>
      </c>
      <c r="B49" s="182">
        <v>123</v>
      </c>
      <c r="C49" s="183" t="s">
        <v>495</v>
      </c>
      <c r="D49" s="184">
        <v>33584</v>
      </c>
      <c r="E49" s="182" t="s">
        <v>9</v>
      </c>
      <c r="F49" s="183" t="s">
        <v>149</v>
      </c>
      <c r="G49" s="183">
        <v>0</v>
      </c>
      <c r="H49" s="183">
        <v>0</v>
      </c>
      <c r="I49" s="182" t="s">
        <v>9</v>
      </c>
      <c r="J49" s="185" t="s">
        <v>717</v>
      </c>
      <c r="K49" s="182"/>
      <c r="L49" s="182"/>
      <c r="N49" s="183" t="s">
        <v>496</v>
      </c>
    </row>
    <row r="50" spans="1:14" s="24" customFormat="1">
      <c r="A50" s="108"/>
      <c r="B50" s="109"/>
      <c r="C50" s="110"/>
      <c r="D50" s="111"/>
      <c r="E50" s="112"/>
      <c r="F50" s="110"/>
      <c r="G50" s="110"/>
      <c r="H50" s="110"/>
      <c r="I50" s="112"/>
      <c r="J50" s="113"/>
      <c r="K50" s="112"/>
      <c r="L50" s="108"/>
      <c r="N50" s="110"/>
    </row>
    <row r="51" spans="1:14" s="49" customFormat="1" ht="18.75">
      <c r="A51" s="107" t="s">
        <v>640</v>
      </c>
      <c r="B51" s="117"/>
      <c r="C51" s="117"/>
      <c r="D51" s="117"/>
      <c r="E51" s="117"/>
      <c r="F51" s="118"/>
      <c r="G51" s="118"/>
      <c r="H51" s="117"/>
      <c r="I51" s="117"/>
      <c r="J51" s="119"/>
      <c r="K51" s="117"/>
      <c r="L51" s="120"/>
      <c r="N51" s="121"/>
    </row>
    <row r="52" spans="1:14" s="52" customFormat="1" ht="11.25">
      <c r="A52" s="122" t="s">
        <v>3</v>
      </c>
      <c r="B52" s="122" t="s">
        <v>4</v>
      </c>
      <c r="C52" s="123" t="s">
        <v>5</v>
      </c>
      <c r="D52" s="122" t="s">
        <v>14</v>
      </c>
      <c r="E52" s="122" t="s">
        <v>15</v>
      </c>
      <c r="F52" s="124" t="s">
        <v>6</v>
      </c>
      <c r="G52" s="125" t="s">
        <v>16</v>
      </c>
      <c r="H52" s="123" t="s">
        <v>17</v>
      </c>
      <c r="I52" s="122" t="s">
        <v>15</v>
      </c>
      <c r="J52" s="126" t="s">
        <v>7</v>
      </c>
      <c r="K52" s="122" t="s">
        <v>0</v>
      </c>
      <c r="L52" s="122" t="s">
        <v>25</v>
      </c>
      <c r="N52" s="123" t="s">
        <v>8</v>
      </c>
    </row>
    <row r="53" spans="1:14" s="23" customFormat="1">
      <c r="A53" s="182">
        <v>1</v>
      </c>
      <c r="B53" s="190">
        <v>14</v>
      </c>
      <c r="C53" s="183" t="s">
        <v>80</v>
      </c>
      <c r="D53" s="184">
        <v>34868</v>
      </c>
      <c r="E53" s="182" t="s">
        <v>10</v>
      </c>
      <c r="F53" s="183" t="s">
        <v>162</v>
      </c>
      <c r="G53" s="183" t="s">
        <v>239</v>
      </c>
      <c r="H53" s="183" t="s">
        <v>447</v>
      </c>
      <c r="I53" s="182" t="s">
        <v>10</v>
      </c>
      <c r="J53" s="185" t="s">
        <v>685</v>
      </c>
      <c r="K53" s="182" t="s">
        <v>210</v>
      </c>
      <c r="L53" s="182" t="s">
        <v>12</v>
      </c>
      <c r="N53" s="183" t="s">
        <v>422</v>
      </c>
    </row>
    <row r="54" spans="1:14" s="23" customFormat="1">
      <c r="A54" s="182">
        <v>2</v>
      </c>
      <c r="B54" s="190">
        <v>21</v>
      </c>
      <c r="C54" s="183" t="s">
        <v>82</v>
      </c>
      <c r="D54" s="184">
        <v>34631</v>
      </c>
      <c r="E54" s="182" t="s">
        <v>9</v>
      </c>
      <c r="F54" s="183" t="s">
        <v>164</v>
      </c>
      <c r="G54" s="183">
        <v>0</v>
      </c>
      <c r="H54" s="183" t="s">
        <v>420</v>
      </c>
      <c r="I54" s="182" t="s">
        <v>9</v>
      </c>
      <c r="J54" s="185" t="s">
        <v>687</v>
      </c>
      <c r="K54" s="182" t="s">
        <v>211</v>
      </c>
      <c r="L54" s="182" t="s">
        <v>12</v>
      </c>
      <c r="N54" s="183" t="s">
        <v>421</v>
      </c>
    </row>
    <row r="55" spans="1:14" s="23" customFormat="1">
      <c r="A55" s="182">
        <v>3</v>
      </c>
      <c r="B55" s="190">
        <v>140</v>
      </c>
      <c r="C55" s="183" t="s">
        <v>92</v>
      </c>
      <c r="D55" s="184">
        <v>34856</v>
      </c>
      <c r="E55" s="182" t="s">
        <v>9</v>
      </c>
      <c r="F55" s="183" t="s">
        <v>171</v>
      </c>
      <c r="G55" s="183">
        <v>0</v>
      </c>
      <c r="H55" s="183" t="s">
        <v>130</v>
      </c>
      <c r="I55" s="182" t="s">
        <v>9</v>
      </c>
      <c r="J55" s="185" t="s">
        <v>693</v>
      </c>
      <c r="K55" s="182" t="s">
        <v>316</v>
      </c>
      <c r="L55" s="182" t="s">
        <v>9</v>
      </c>
      <c r="N55" s="183" t="s">
        <v>44</v>
      </c>
    </row>
    <row r="56" spans="1:14" s="23" customFormat="1" ht="18.75">
      <c r="A56" s="182">
        <v>4</v>
      </c>
      <c r="B56" s="190">
        <v>152</v>
      </c>
      <c r="C56" s="183" t="s">
        <v>301</v>
      </c>
      <c r="D56" s="184">
        <v>34199</v>
      </c>
      <c r="E56" s="182" t="s">
        <v>10</v>
      </c>
      <c r="F56" s="183" t="s">
        <v>231</v>
      </c>
      <c r="G56" s="183">
        <v>0</v>
      </c>
      <c r="H56" s="183" t="s">
        <v>299</v>
      </c>
      <c r="I56" s="182" t="s">
        <v>10</v>
      </c>
      <c r="J56" s="185" t="s">
        <v>601</v>
      </c>
      <c r="K56" s="182" t="s">
        <v>214</v>
      </c>
      <c r="L56" s="182" t="s">
        <v>9</v>
      </c>
      <c r="M56" s="186" t="s">
        <v>320</v>
      </c>
      <c r="N56" s="183" t="s">
        <v>300</v>
      </c>
    </row>
    <row r="57" spans="1:14" s="23" customFormat="1">
      <c r="A57" s="182">
        <v>5</v>
      </c>
      <c r="B57" s="190">
        <v>153</v>
      </c>
      <c r="C57" s="183" t="s">
        <v>525</v>
      </c>
      <c r="D57" s="184">
        <v>34840</v>
      </c>
      <c r="E57" s="182" t="s">
        <v>10</v>
      </c>
      <c r="F57" s="183" t="s">
        <v>231</v>
      </c>
      <c r="G57" s="183">
        <v>0</v>
      </c>
      <c r="H57" s="183" t="s">
        <v>526</v>
      </c>
      <c r="I57" s="182" t="s">
        <v>10</v>
      </c>
      <c r="J57" s="185" t="s">
        <v>696</v>
      </c>
      <c r="K57" s="182" t="s">
        <v>215</v>
      </c>
      <c r="L57" s="182" t="s">
        <v>9</v>
      </c>
      <c r="N57" s="183" t="s">
        <v>302</v>
      </c>
    </row>
    <row r="58" spans="1:14" s="23" customFormat="1">
      <c r="A58" s="182">
        <v>6</v>
      </c>
      <c r="B58" s="190">
        <v>68</v>
      </c>
      <c r="C58" s="183" t="s">
        <v>145</v>
      </c>
      <c r="D58" s="184">
        <v>34802</v>
      </c>
      <c r="E58" s="182" t="s">
        <v>9</v>
      </c>
      <c r="F58" s="183" t="s">
        <v>308</v>
      </c>
      <c r="G58" s="183">
        <v>0</v>
      </c>
      <c r="H58" s="183" t="s">
        <v>234</v>
      </c>
      <c r="I58" s="182" t="s">
        <v>9</v>
      </c>
      <c r="J58" s="185" t="s">
        <v>698</v>
      </c>
      <c r="K58" s="182" t="s">
        <v>327</v>
      </c>
      <c r="L58" s="182" t="s">
        <v>9</v>
      </c>
      <c r="N58" s="183" t="s">
        <v>293</v>
      </c>
    </row>
    <row r="59" spans="1:14" s="23" customFormat="1">
      <c r="A59" s="182">
        <v>7</v>
      </c>
      <c r="B59" s="190">
        <v>37</v>
      </c>
      <c r="C59" s="183" t="s">
        <v>43</v>
      </c>
      <c r="D59" s="184">
        <v>34131</v>
      </c>
      <c r="E59" s="182" t="s">
        <v>12</v>
      </c>
      <c r="F59" s="183" t="s">
        <v>165</v>
      </c>
      <c r="G59" s="183" t="s">
        <v>174</v>
      </c>
      <c r="H59" s="183" t="s">
        <v>175</v>
      </c>
      <c r="I59" s="182" t="s">
        <v>12</v>
      </c>
      <c r="J59" s="185" t="s">
        <v>700</v>
      </c>
      <c r="K59" s="182" t="s">
        <v>326</v>
      </c>
      <c r="L59" s="182" t="s">
        <v>9</v>
      </c>
      <c r="N59" s="183" t="s">
        <v>415</v>
      </c>
    </row>
    <row r="60" spans="1:14" s="23" customFormat="1">
      <c r="A60" s="182">
        <v>8</v>
      </c>
      <c r="B60" s="190">
        <v>141</v>
      </c>
      <c r="C60" s="183" t="s">
        <v>127</v>
      </c>
      <c r="D60" s="184">
        <v>34962</v>
      </c>
      <c r="E60" s="182" t="s">
        <v>10</v>
      </c>
      <c r="F60" s="183" t="s">
        <v>171</v>
      </c>
      <c r="G60" s="183">
        <v>0</v>
      </c>
      <c r="H60" s="183" t="s">
        <v>506</v>
      </c>
      <c r="I60" s="182" t="s">
        <v>10</v>
      </c>
      <c r="J60" s="185" t="s">
        <v>703</v>
      </c>
      <c r="K60" s="182" t="s">
        <v>218</v>
      </c>
      <c r="L60" s="182" t="s">
        <v>9</v>
      </c>
      <c r="N60" s="183" t="s">
        <v>507</v>
      </c>
    </row>
    <row r="61" spans="1:14" s="23" customFormat="1">
      <c r="A61" s="182">
        <v>9</v>
      </c>
      <c r="B61" s="190">
        <v>104</v>
      </c>
      <c r="C61" s="183" t="s">
        <v>125</v>
      </c>
      <c r="D61" s="184">
        <v>34515</v>
      </c>
      <c r="E61" s="182" t="s">
        <v>12</v>
      </c>
      <c r="F61" s="183" t="s">
        <v>86</v>
      </c>
      <c r="G61" s="183">
        <v>0</v>
      </c>
      <c r="H61" s="183" t="s">
        <v>256</v>
      </c>
      <c r="I61" s="182" t="s">
        <v>12</v>
      </c>
      <c r="J61" s="185" t="s">
        <v>707</v>
      </c>
      <c r="K61" s="182">
        <v>9</v>
      </c>
      <c r="L61" s="182" t="s">
        <v>10</v>
      </c>
      <c r="N61" s="183" t="s">
        <v>257</v>
      </c>
    </row>
    <row r="62" spans="1:14" s="23" customFormat="1" ht="18.75">
      <c r="A62" s="182">
        <v>10</v>
      </c>
      <c r="B62" s="190">
        <v>116</v>
      </c>
      <c r="C62" s="183" t="s">
        <v>124</v>
      </c>
      <c r="D62" s="184">
        <v>35108</v>
      </c>
      <c r="E62" s="182" t="s">
        <v>10</v>
      </c>
      <c r="F62" s="183" t="s">
        <v>31</v>
      </c>
      <c r="G62" s="183">
        <v>0</v>
      </c>
      <c r="H62" s="183" t="s">
        <v>274</v>
      </c>
      <c r="I62" s="182" t="s">
        <v>10</v>
      </c>
      <c r="J62" s="185" t="s">
        <v>710</v>
      </c>
      <c r="K62" s="182">
        <v>8</v>
      </c>
      <c r="L62" s="182" t="s">
        <v>10</v>
      </c>
      <c r="M62" s="165" t="s">
        <v>345</v>
      </c>
      <c r="N62" s="183" t="s">
        <v>275</v>
      </c>
    </row>
    <row r="63" spans="1:14" s="23" customFormat="1">
      <c r="A63" s="182">
        <v>11</v>
      </c>
      <c r="B63" s="190">
        <v>67</v>
      </c>
      <c r="C63" s="183" t="s">
        <v>260</v>
      </c>
      <c r="D63" s="184">
        <v>34618</v>
      </c>
      <c r="E63" s="182" t="s">
        <v>10</v>
      </c>
      <c r="F63" s="183" t="s">
        <v>258</v>
      </c>
      <c r="G63" s="183">
        <v>0</v>
      </c>
      <c r="H63" s="183" t="s">
        <v>79</v>
      </c>
      <c r="I63" s="182" t="s">
        <v>10</v>
      </c>
      <c r="J63" s="185" t="s">
        <v>711</v>
      </c>
      <c r="K63" s="182"/>
      <c r="L63" s="182">
        <v>1</v>
      </c>
      <c r="N63" s="183" t="s">
        <v>450</v>
      </c>
    </row>
    <row r="64" spans="1:14" s="23" customFormat="1">
      <c r="A64" s="182">
        <v>12</v>
      </c>
      <c r="B64" s="190">
        <v>146</v>
      </c>
      <c r="C64" s="183" t="s">
        <v>508</v>
      </c>
      <c r="D64" s="184">
        <v>35027</v>
      </c>
      <c r="E64" s="182">
        <v>2</v>
      </c>
      <c r="F64" s="183" t="s">
        <v>171</v>
      </c>
      <c r="G64" s="183">
        <v>0</v>
      </c>
      <c r="H64" s="183" t="s">
        <v>509</v>
      </c>
      <c r="I64" s="182">
        <v>2</v>
      </c>
      <c r="J64" s="185" t="s">
        <v>713</v>
      </c>
      <c r="K64" s="182"/>
      <c r="L64" s="182">
        <v>1</v>
      </c>
      <c r="N64" s="183" t="s">
        <v>510</v>
      </c>
    </row>
    <row r="65" spans="1:14" s="23" customFormat="1">
      <c r="A65" s="182"/>
      <c r="B65" s="190">
        <v>112</v>
      </c>
      <c r="C65" s="183" t="s">
        <v>45</v>
      </c>
      <c r="D65" s="184">
        <v>34069</v>
      </c>
      <c r="E65" s="182" t="s">
        <v>10</v>
      </c>
      <c r="F65" s="183" t="s">
        <v>86</v>
      </c>
      <c r="G65" s="183">
        <v>0</v>
      </c>
      <c r="H65" s="183" t="s">
        <v>246</v>
      </c>
      <c r="I65" s="182" t="s">
        <v>10</v>
      </c>
      <c r="J65" s="185" t="s">
        <v>102</v>
      </c>
      <c r="K65" s="182"/>
      <c r="L65" s="182"/>
      <c r="N65" s="183" t="s">
        <v>46</v>
      </c>
    </row>
    <row r="66" spans="1:14" s="23" customFormat="1">
      <c r="A66" s="182"/>
      <c r="B66" s="190"/>
      <c r="C66" s="183"/>
      <c r="D66" s="184"/>
      <c r="E66" s="182"/>
      <c r="F66" s="183"/>
      <c r="G66" s="183"/>
      <c r="H66" s="183"/>
      <c r="I66" s="182"/>
      <c r="J66" s="185"/>
      <c r="K66" s="182"/>
      <c r="L66" s="182"/>
      <c r="N66" s="183"/>
    </row>
    <row r="69" spans="1:14" ht="15">
      <c r="B69" s="130" t="s">
        <v>328</v>
      </c>
      <c r="D69" s="131" t="s">
        <v>159</v>
      </c>
      <c r="E69" s="132" t="s">
        <v>158</v>
      </c>
      <c r="F69" s="133"/>
      <c r="G69" s="223" t="s">
        <v>160</v>
      </c>
      <c r="H69" s="224"/>
      <c r="I69" s="223" t="s">
        <v>329</v>
      </c>
      <c r="J69" s="224"/>
      <c r="K69" s="224"/>
    </row>
    <row r="70" spans="1:14" ht="15">
      <c r="B70" s="134"/>
      <c r="D70" s="86"/>
      <c r="E70" s="135"/>
      <c r="F70" s="136"/>
      <c r="G70" s="133"/>
      <c r="H70" s="137"/>
      <c r="I70" s="136"/>
      <c r="J70" s="138"/>
      <c r="K70" s="139"/>
    </row>
    <row r="71" spans="1:14" ht="15">
      <c r="B71" s="98"/>
      <c r="D71" s="86"/>
      <c r="E71" s="134"/>
      <c r="F71" s="134"/>
      <c r="G71" s="140"/>
      <c r="H71" s="137"/>
      <c r="I71" s="141"/>
      <c r="J71" s="138"/>
      <c r="K71" s="139"/>
    </row>
    <row r="72" spans="1:14" ht="15">
      <c r="B72" s="130" t="s">
        <v>13</v>
      </c>
      <c r="D72" s="142" t="s">
        <v>161</v>
      </c>
      <c r="E72" s="132" t="s">
        <v>158</v>
      </c>
      <c r="F72" s="140"/>
      <c r="G72" s="223" t="s">
        <v>160</v>
      </c>
      <c r="H72" s="224"/>
      <c r="I72" s="223" t="s">
        <v>329</v>
      </c>
      <c r="J72" s="224"/>
      <c r="K72" s="224"/>
    </row>
  </sheetData>
  <mergeCells count="9">
    <mergeCell ref="G72:H72"/>
    <mergeCell ref="I72:K72"/>
    <mergeCell ref="A6:N6"/>
    <mergeCell ref="A1:N1"/>
    <mergeCell ref="A2:N2"/>
    <mergeCell ref="A3:N3"/>
    <mergeCell ref="A7:N7"/>
    <mergeCell ref="G69:H69"/>
    <mergeCell ref="I69:K69"/>
  </mergeCells>
  <conditionalFormatting sqref="A5:F6 H5:N6 L8:M8 B8:K9 A73:N65296 L69:N72 A69:B72 D69:D72 A52 A68:N68 A67:L67 N67 C10:I49 A50:L50 B51:L52 N8:N52 K10:K34 L9:L34 K35:L49 A9:A49 O51:IK51">
    <cfRule type="cellIs" dxfId="152" priority="61" operator="equal">
      <formula>0</formula>
    </cfRule>
  </conditionalFormatting>
  <conditionalFormatting sqref="K73:K65296 K5:K52 K67:K68">
    <cfRule type="cellIs" dxfId="151" priority="60" operator="equal">
      <formula>"0"</formula>
    </cfRule>
  </conditionalFormatting>
  <conditionalFormatting sqref="F69:F72">
    <cfRule type="cellIs" dxfId="150" priority="31" operator="equal">
      <formula>0</formula>
    </cfRule>
  </conditionalFormatting>
  <conditionalFormatting sqref="M9">
    <cfRule type="cellIs" dxfId="149" priority="59" operator="equal">
      <formula>0</formula>
    </cfRule>
  </conditionalFormatting>
  <conditionalFormatting sqref="A8">
    <cfRule type="cellIs" dxfId="148" priority="54" operator="equal">
      <formula>0</formula>
    </cfRule>
  </conditionalFormatting>
  <conditionalFormatting sqref="A51">
    <cfRule type="cellIs" dxfId="147" priority="53" operator="equal">
      <formula>0</formula>
    </cfRule>
  </conditionalFormatting>
  <conditionalFormatting sqref="A51 B69:B72 D69:D72">
    <cfRule type="cellIs" dxfId="146" priority="52" stopIfTrue="1" operator="equal">
      <formula>0</formula>
    </cfRule>
  </conditionalFormatting>
  <conditionalFormatting sqref="D69">
    <cfRule type="cellIs" dxfId="145" priority="29" operator="equal">
      <formula>0</formula>
    </cfRule>
  </conditionalFormatting>
  <conditionalFormatting sqref="D72">
    <cfRule type="cellIs" dxfId="144" priority="27" operator="equal">
      <formula>0</formula>
    </cfRule>
  </conditionalFormatting>
  <conditionalFormatting sqref="E69:E72">
    <cfRule type="cellIs" dxfId="143" priority="25" operator="equal">
      <formula>0</formula>
    </cfRule>
  </conditionalFormatting>
  <conditionalFormatting sqref="E69:K72">
    <cfRule type="cellIs" dxfId="142" priority="34" operator="equal">
      <formula>0</formula>
    </cfRule>
  </conditionalFormatting>
  <conditionalFormatting sqref="K69:K72">
    <cfRule type="cellIs" dxfId="141" priority="33" operator="equal">
      <formula>"0"</formula>
    </cfRule>
  </conditionalFormatting>
  <conditionalFormatting sqref="E69:J72">
    <cfRule type="cellIs" dxfId="140" priority="32" stopIfTrue="1" operator="equal">
      <formula>0</formula>
    </cfRule>
  </conditionalFormatting>
  <conditionalFormatting sqref="F69:F72">
    <cfRule type="cellIs" dxfId="139" priority="30" stopIfTrue="1" operator="equal">
      <formula>0</formula>
    </cfRule>
  </conditionalFormatting>
  <conditionalFormatting sqref="D69">
    <cfRule type="cellIs" dxfId="138" priority="28" stopIfTrue="1" operator="equal">
      <formula>0</formula>
    </cfRule>
  </conditionalFormatting>
  <conditionalFormatting sqref="D72">
    <cfRule type="cellIs" dxfId="137" priority="26" stopIfTrue="1" operator="equal">
      <formula>0</formula>
    </cfRule>
  </conditionalFormatting>
  <conditionalFormatting sqref="E69:E72">
    <cfRule type="cellIs" dxfId="136" priority="24" stopIfTrue="1" operator="equal">
      <formula>0</formula>
    </cfRule>
  </conditionalFormatting>
  <conditionalFormatting sqref="A4:J4 N4">
    <cfRule type="cellIs" dxfId="135" priority="23" stopIfTrue="1" operator="equal">
      <formula>0</formula>
    </cfRule>
  </conditionalFormatting>
  <conditionalFormatting sqref="M10">
    <cfRule type="cellIs" dxfId="134" priority="22" operator="equal">
      <formula>0</formula>
    </cfRule>
  </conditionalFormatting>
  <conditionalFormatting sqref="M29">
    <cfRule type="cellIs" dxfId="133" priority="21" operator="equal">
      <formula>0</formula>
    </cfRule>
  </conditionalFormatting>
  <conditionalFormatting sqref="J53:J66">
    <cfRule type="cellIs" dxfId="132" priority="1" operator="equal">
      <formula>0</formula>
    </cfRule>
  </conditionalFormatting>
  <conditionalFormatting sqref="M24">
    <cfRule type="cellIs" dxfId="131" priority="20" operator="equal">
      <formula>0</formula>
    </cfRule>
  </conditionalFormatting>
  <conditionalFormatting sqref="M42:M43">
    <cfRule type="cellIs" dxfId="130" priority="19" operator="equal">
      <formula>0</formula>
    </cfRule>
  </conditionalFormatting>
  <conditionalFormatting sqref="M25">
    <cfRule type="cellIs" dxfId="129" priority="18" operator="equal">
      <formula>0</formula>
    </cfRule>
  </conditionalFormatting>
  <conditionalFormatting sqref="M21">
    <cfRule type="cellIs" dxfId="128" priority="17" operator="equal">
      <formula>0</formula>
    </cfRule>
  </conditionalFormatting>
  <conditionalFormatting sqref="M20">
    <cfRule type="cellIs" dxfId="127" priority="16" operator="equal">
      <formula>0</formula>
    </cfRule>
  </conditionalFormatting>
  <conditionalFormatting sqref="M22">
    <cfRule type="cellIs" dxfId="126" priority="15" operator="equal">
      <formula>0</formula>
    </cfRule>
  </conditionalFormatting>
  <conditionalFormatting sqref="M48">
    <cfRule type="cellIs" dxfId="125" priority="14" operator="equal">
      <formula>0</formula>
    </cfRule>
  </conditionalFormatting>
  <conditionalFormatting sqref="M12">
    <cfRule type="cellIs" dxfId="124" priority="13" operator="equal">
      <formula>0</formula>
    </cfRule>
  </conditionalFormatting>
  <conditionalFormatting sqref="M14">
    <cfRule type="cellIs" dxfId="123" priority="12" operator="equal">
      <formula>0</formula>
    </cfRule>
  </conditionalFormatting>
  <conditionalFormatting sqref="C53:I66 N53:N66 K53:L66 A53:A66">
    <cfRule type="cellIs" dxfId="122" priority="10" operator="equal">
      <formula>0</formula>
    </cfRule>
  </conditionalFormatting>
  <conditionalFormatting sqref="K53:K66">
    <cfRule type="cellIs" dxfId="121" priority="9" operator="equal">
      <formula>"0"</formula>
    </cfRule>
  </conditionalFormatting>
  <conditionalFormatting sqref="M61">
    <cfRule type="cellIs" dxfId="120" priority="6" operator="equal">
      <formula>0</formula>
    </cfRule>
  </conditionalFormatting>
  <conditionalFormatting sqref="J10:J24 J26:J49">
    <cfRule type="cellIs" dxfId="119" priority="3" operator="equal">
      <formula>0</formula>
    </cfRule>
  </conditionalFormatting>
  <conditionalFormatting sqref="J25">
    <cfRule type="cellIs" dxfId="118" priority="2" operator="equal">
      <formula>0</formula>
    </cfRule>
  </conditionalFormatting>
  <printOptions horizontalCentered="1"/>
  <pageMargins left="0.19685039370078741" right="0.19685039370078741" top="0.55000000000000004" bottom="0.66" header="0.19685039370078741" footer="0.19685039370078741"/>
  <pageSetup paperSize="9" scale="70" fitToHeight="4" orientation="landscape" r:id="rId1"/>
  <headerFooter alignWithMargins="0"/>
  <rowBreaks count="1" manualBreakCount="1">
    <brk id="50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48"/>
  <sheetViews>
    <sheetView topLeftCell="A7" zoomScale="70" zoomScaleNormal="70" zoomScaleSheetLayoutView="70" workbookViewId="0">
      <selection activeCell="Y25" sqref="Y25"/>
    </sheetView>
  </sheetViews>
  <sheetFormatPr defaultRowHeight="12.75"/>
  <cols>
    <col min="1" max="1" width="4" style="2" customWidth="1"/>
    <col min="2" max="2" width="5.42578125" style="176" customWidth="1"/>
    <col min="3" max="3" width="20.5703125" style="4" customWidth="1"/>
    <col min="4" max="4" width="12.28515625" style="19" hidden="1" customWidth="1"/>
    <col min="5" max="5" width="7" style="19" hidden="1" customWidth="1"/>
    <col min="6" max="6" width="18.42578125" style="64" hidden="1" customWidth="1"/>
    <col min="7" max="7" width="18.140625" style="56" customWidth="1"/>
    <col min="8" max="9" width="18.140625" style="27" customWidth="1"/>
    <col min="10" max="10" width="10.28515625" style="43" customWidth="1"/>
    <col min="11" max="11" width="8.5703125" style="176" hidden="1" customWidth="1"/>
    <col min="12" max="13" width="11.5703125" style="21" hidden="1" customWidth="1"/>
    <col min="14" max="14" width="38.140625" style="20" hidden="1" customWidth="1"/>
    <col min="15" max="15" width="9.28515625" style="67" hidden="1" customWidth="1"/>
    <col min="16" max="16" width="5.7109375" style="67" hidden="1" customWidth="1"/>
    <col min="17" max="17" width="6.28515625" style="67" hidden="1" customWidth="1"/>
    <col min="18" max="18" width="6.42578125" style="67" hidden="1" customWidth="1"/>
    <col min="19" max="19" width="9.28515625" hidden="1" customWidth="1"/>
    <col min="20" max="22" width="0" hidden="1" customWidth="1"/>
  </cols>
  <sheetData>
    <row r="1" spans="1:20" s="76" customFormat="1" ht="18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20" s="76" customFormat="1" ht="18">
      <c r="A2" s="220" t="s">
        <v>313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20" s="76" customFormat="1" ht="47.25" customHeight="1">
      <c r="A3" s="221" t="s">
        <v>567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20" s="76" customFormat="1" ht="18" customHeight="1">
      <c r="A4" s="10"/>
      <c r="B4" s="35"/>
      <c r="C4" s="23" t="s">
        <v>569</v>
      </c>
      <c r="D4" s="45"/>
      <c r="E4" s="45"/>
      <c r="F4" s="37"/>
      <c r="G4" s="84"/>
      <c r="H4" s="57"/>
      <c r="I4" s="36" t="s">
        <v>624</v>
      </c>
      <c r="J4" s="36"/>
      <c r="N4" s="38" t="s">
        <v>568</v>
      </c>
    </row>
    <row r="5" spans="1:20" s="3" customFormat="1" ht="22.5">
      <c r="A5" s="219" t="s">
        <v>626</v>
      </c>
      <c r="B5" s="219"/>
      <c r="C5" s="219"/>
      <c r="D5" s="219"/>
      <c r="E5" s="219"/>
      <c r="F5" s="219"/>
      <c r="G5" s="219"/>
      <c r="H5" s="219"/>
      <c r="I5" s="219"/>
      <c r="J5" s="219"/>
      <c r="K5" s="191"/>
      <c r="L5" s="191"/>
      <c r="M5" s="191"/>
      <c r="N5" s="191"/>
      <c r="O5" s="191"/>
      <c r="P5" s="191"/>
      <c r="Q5" s="191"/>
      <c r="R5" s="191"/>
      <c r="S5" s="191"/>
      <c r="T5" s="191"/>
    </row>
    <row r="6" spans="1:20" s="3" customFormat="1" ht="22.5" hidden="1">
      <c r="A6" s="219" t="s">
        <v>98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67"/>
      <c r="P6" s="67"/>
      <c r="Q6" s="67"/>
      <c r="R6" s="67"/>
    </row>
    <row r="7" spans="1:20" s="50" customFormat="1" ht="18.75">
      <c r="A7" s="107" t="s">
        <v>324</v>
      </c>
      <c r="B7" s="47"/>
      <c r="C7" s="48"/>
      <c r="D7" s="47"/>
      <c r="E7" s="47"/>
      <c r="F7" s="58"/>
      <c r="G7" s="58"/>
      <c r="H7" s="48"/>
      <c r="I7" s="48"/>
      <c r="J7" s="73"/>
      <c r="K7" s="49"/>
      <c r="L7" s="49"/>
      <c r="M7" s="49"/>
      <c r="N7" s="49"/>
      <c r="O7" s="72">
        <v>0.5</v>
      </c>
      <c r="P7" s="69"/>
      <c r="Q7" s="69"/>
      <c r="R7" s="69"/>
    </row>
    <row r="8" spans="1:20" s="52" customFormat="1" ht="11.25">
      <c r="A8" s="52" t="s">
        <v>3</v>
      </c>
      <c r="B8" s="52" t="s">
        <v>4</v>
      </c>
      <c r="C8" s="53" t="s">
        <v>5</v>
      </c>
      <c r="D8" s="52" t="s">
        <v>14</v>
      </c>
      <c r="E8" s="52" t="s">
        <v>15</v>
      </c>
      <c r="F8" s="59" t="s">
        <v>6</v>
      </c>
      <c r="G8" s="52" t="s">
        <v>573</v>
      </c>
      <c r="H8" s="52" t="s">
        <v>574</v>
      </c>
      <c r="I8" s="52" t="s">
        <v>575</v>
      </c>
      <c r="J8" s="54" t="s">
        <v>7</v>
      </c>
      <c r="K8" s="52" t="s">
        <v>0</v>
      </c>
      <c r="L8" s="52" t="s">
        <v>25</v>
      </c>
      <c r="M8" s="52" t="s">
        <v>315</v>
      </c>
      <c r="N8" s="53" t="s">
        <v>8</v>
      </c>
      <c r="O8" s="70" t="s">
        <v>35</v>
      </c>
      <c r="P8" s="70" t="s">
        <v>36</v>
      </c>
      <c r="Q8" s="70" t="s">
        <v>37</v>
      </c>
      <c r="R8" s="70" t="s">
        <v>38</v>
      </c>
      <c r="S8" s="70" t="s">
        <v>39</v>
      </c>
    </row>
    <row r="9" spans="1:20" s="23" customFormat="1">
      <c r="A9" s="182">
        <v>1</v>
      </c>
      <c r="B9" s="182">
        <v>11</v>
      </c>
      <c r="C9" s="183" t="s">
        <v>87</v>
      </c>
      <c r="D9" s="184">
        <v>33054</v>
      </c>
      <c r="E9" s="182" t="s">
        <v>12</v>
      </c>
      <c r="F9" s="183" t="s">
        <v>162</v>
      </c>
      <c r="G9" s="193">
        <v>21</v>
      </c>
      <c r="H9" s="193">
        <v>42.12</v>
      </c>
      <c r="I9" s="193" t="s">
        <v>644</v>
      </c>
      <c r="J9" s="185" t="s">
        <v>681</v>
      </c>
      <c r="K9" s="182" t="s">
        <v>11</v>
      </c>
      <c r="L9" s="182" t="s">
        <v>12</v>
      </c>
      <c r="M9" s="182"/>
      <c r="N9" s="183" t="s">
        <v>411</v>
      </c>
      <c r="O9" s="181">
        <v>0</v>
      </c>
      <c r="P9" s="187">
        <v>11</v>
      </c>
      <c r="Q9" s="187">
        <v>0</v>
      </c>
      <c r="R9" s="187">
        <v>11</v>
      </c>
      <c r="S9" s="188">
        <v>1</v>
      </c>
    </row>
    <row r="10" spans="1:20" s="23" customFormat="1">
      <c r="A10" s="182">
        <v>2</v>
      </c>
      <c r="B10" s="182">
        <v>110</v>
      </c>
      <c r="C10" s="183" t="s">
        <v>93</v>
      </c>
      <c r="D10" s="184">
        <v>32568</v>
      </c>
      <c r="E10" s="182" t="s">
        <v>12</v>
      </c>
      <c r="F10" s="183" t="s">
        <v>84</v>
      </c>
      <c r="G10" s="193">
        <v>21</v>
      </c>
      <c r="H10" s="193">
        <v>42.12</v>
      </c>
      <c r="I10" s="193" t="s">
        <v>646</v>
      </c>
      <c r="J10" s="185" t="s">
        <v>595</v>
      </c>
      <c r="K10" s="182" t="s">
        <v>11</v>
      </c>
      <c r="L10" s="182" t="s">
        <v>9</v>
      </c>
      <c r="M10" s="182"/>
      <c r="N10" s="183" t="s">
        <v>94</v>
      </c>
      <c r="O10" s="181">
        <v>0</v>
      </c>
      <c r="P10" s="187">
        <v>6</v>
      </c>
      <c r="Q10" s="187">
        <v>5</v>
      </c>
      <c r="R10" s="187">
        <v>11</v>
      </c>
      <c r="S10" s="188">
        <v>2</v>
      </c>
    </row>
    <row r="11" spans="1:20" s="23" customFormat="1" ht="18.75">
      <c r="A11" s="182">
        <v>3</v>
      </c>
      <c r="B11" s="182">
        <v>13</v>
      </c>
      <c r="C11" s="183" t="s">
        <v>413</v>
      </c>
      <c r="D11" s="184">
        <v>33809</v>
      </c>
      <c r="E11" s="182" t="s">
        <v>12</v>
      </c>
      <c r="F11" s="183" t="s">
        <v>162</v>
      </c>
      <c r="G11" s="193">
        <v>21</v>
      </c>
      <c r="H11" s="193">
        <v>42.12</v>
      </c>
      <c r="I11" s="193" t="s">
        <v>645</v>
      </c>
      <c r="J11" s="185" t="s">
        <v>682</v>
      </c>
      <c r="K11" s="182" t="s">
        <v>326</v>
      </c>
      <c r="L11" s="182" t="s">
        <v>9</v>
      </c>
      <c r="M11" s="186"/>
      <c r="N11" s="183" t="s">
        <v>414</v>
      </c>
      <c r="O11" s="181">
        <v>0</v>
      </c>
      <c r="P11" s="187">
        <v>9</v>
      </c>
      <c r="Q11" s="187">
        <v>5</v>
      </c>
      <c r="R11" s="187">
        <v>14</v>
      </c>
      <c r="S11" s="188">
        <v>3</v>
      </c>
    </row>
    <row r="12" spans="1:20" s="23" customFormat="1" ht="18.75">
      <c r="A12" s="182">
        <v>4</v>
      </c>
      <c r="B12" s="182">
        <v>12</v>
      </c>
      <c r="C12" s="183" t="s">
        <v>122</v>
      </c>
      <c r="D12" s="184">
        <v>31936</v>
      </c>
      <c r="E12" s="182" t="s">
        <v>12</v>
      </c>
      <c r="F12" s="183" t="s">
        <v>162</v>
      </c>
      <c r="G12" s="193">
        <v>21.2</v>
      </c>
      <c r="H12" s="193">
        <v>42.38</v>
      </c>
      <c r="I12" s="193" t="s">
        <v>647</v>
      </c>
      <c r="J12" s="185" t="s">
        <v>683</v>
      </c>
      <c r="K12" s="182" t="s">
        <v>222</v>
      </c>
      <c r="L12" s="182" t="s">
        <v>12</v>
      </c>
      <c r="M12" s="186"/>
      <c r="N12" s="183" t="s">
        <v>412</v>
      </c>
      <c r="O12" s="181">
        <v>0</v>
      </c>
      <c r="P12" s="187">
        <v>13</v>
      </c>
      <c r="Q12" s="187">
        <v>0</v>
      </c>
      <c r="R12" s="187">
        <v>13</v>
      </c>
      <c r="S12" s="188">
        <v>4</v>
      </c>
    </row>
    <row r="13" spans="1:20" s="23" customFormat="1">
      <c r="A13" s="182">
        <v>5</v>
      </c>
      <c r="B13" s="182">
        <v>10</v>
      </c>
      <c r="C13" s="183" t="s">
        <v>176</v>
      </c>
      <c r="D13" s="184">
        <v>32804</v>
      </c>
      <c r="E13" s="182" t="s">
        <v>110</v>
      </c>
      <c r="F13" s="183" t="s">
        <v>162</v>
      </c>
      <c r="G13" s="193">
        <v>21.29</v>
      </c>
      <c r="H13" s="193">
        <v>43.22</v>
      </c>
      <c r="I13" s="193" t="s">
        <v>649</v>
      </c>
      <c r="J13" s="185" t="s">
        <v>684</v>
      </c>
      <c r="K13" s="182" t="s">
        <v>221</v>
      </c>
      <c r="L13" s="182" t="s">
        <v>12</v>
      </c>
      <c r="M13" s="182"/>
      <c r="N13" s="183" t="s">
        <v>410</v>
      </c>
      <c r="O13" s="181">
        <v>0</v>
      </c>
      <c r="P13" s="187">
        <v>12</v>
      </c>
      <c r="Q13" s="187">
        <v>0</v>
      </c>
      <c r="R13" s="187">
        <v>12</v>
      </c>
      <c r="S13" s="188">
        <v>5</v>
      </c>
    </row>
    <row r="14" spans="1:20" s="23" customFormat="1" ht="18.75">
      <c r="A14" s="182">
        <v>6</v>
      </c>
      <c r="B14" s="190">
        <v>14</v>
      </c>
      <c r="C14" s="183" t="s">
        <v>80</v>
      </c>
      <c r="D14" s="184">
        <v>34868</v>
      </c>
      <c r="E14" s="182" t="s">
        <v>10</v>
      </c>
      <c r="F14" s="183" t="s">
        <v>162</v>
      </c>
      <c r="G14" s="193">
        <v>22.29</v>
      </c>
      <c r="H14" s="193">
        <v>45.26</v>
      </c>
      <c r="I14" s="193" t="s">
        <v>660</v>
      </c>
      <c r="J14" s="185" t="s">
        <v>685</v>
      </c>
      <c r="K14" s="182"/>
      <c r="L14" s="182"/>
      <c r="M14" s="186"/>
      <c r="N14" s="183" t="s">
        <v>422</v>
      </c>
      <c r="O14" s="181">
        <v>0</v>
      </c>
      <c r="P14" s="187"/>
      <c r="Q14" s="187"/>
      <c r="R14" s="187"/>
      <c r="S14" s="188"/>
    </row>
    <row r="15" spans="1:20" s="23" customFormat="1">
      <c r="A15" s="182">
        <v>7</v>
      </c>
      <c r="B15" s="182">
        <v>150</v>
      </c>
      <c r="C15" s="183" t="s">
        <v>523</v>
      </c>
      <c r="D15" s="184">
        <v>29358</v>
      </c>
      <c r="E15" s="182" t="s">
        <v>12</v>
      </c>
      <c r="F15" s="183" t="s">
        <v>231</v>
      </c>
      <c r="G15" s="193">
        <v>21.33</v>
      </c>
      <c r="H15" s="193">
        <v>43.52</v>
      </c>
      <c r="I15" s="193" t="s">
        <v>650</v>
      </c>
      <c r="J15" s="185" t="s">
        <v>686</v>
      </c>
      <c r="K15" s="182" t="s">
        <v>216</v>
      </c>
      <c r="L15" s="182" t="s">
        <v>9</v>
      </c>
      <c r="M15" s="182"/>
      <c r="N15" s="183" t="s">
        <v>524</v>
      </c>
      <c r="O15" s="181">
        <v>0</v>
      </c>
      <c r="P15" s="187"/>
      <c r="Q15" s="187"/>
      <c r="R15" s="187"/>
      <c r="S15" s="188"/>
    </row>
    <row r="16" spans="1:20" s="23" customFormat="1" ht="18.75">
      <c r="A16" s="182">
        <v>8</v>
      </c>
      <c r="B16" s="190">
        <v>21</v>
      </c>
      <c r="C16" s="183" t="s">
        <v>82</v>
      </c>
      <c r="D16" s="184">
        <v>34631</v>
      </c>
      <c r="E16" s="182" t="s">
        <v>9</v>
      </c>
      <c r="F16" s="183" t="s">
        <v>164</v>
      </c>
      <c r="G16" s="193">
        <v>22.29</v>
      </c>
      <c r="H16" s="193">
        <v>45.26</v>
      </c>
      <c r="I16" s="193" t="s">
        <v>664</v>
      </c>
      <c r="J16" s="185" t="s">
        <v>687</v>
      </c>
      <c r="K16" s="182"/>
      <c r="L16" s="182"/>
      <c r="M16" s="186"/>
      <c r="N16" s="183" t="s">
        <v>421</v>
      </c>
      <c r="O16" s="181">
        <v>0</v>
      </c>
      <c r="P16" s="187"/>
      <c r="Q16" s="187"/>
      <c r="R16" s="187"/>
      <c r="S16" s="188"/>
    </row>
    <row r="17" spans="1:19" s="23" customFormat="1">
      <c r="A17" s="182">
        <v>9</v>
      </c>
      <c r="B17" s="182">
        <v>38</v>
      </c>
      <c r="C17" s="183" t="s">
        <v>416</v>
      </c>
      <c r="D17" s="184">
        <v>33095</v>
      </c>
      <c r="E17" s="182" t="s">
        <v>12</v>
      </c>
      <c r="F17" s="183" t="s">
        <v>165</v>
      </c>
      <c r="G17" s="193">
        <v>22.29</v>
      </c>
      <c r="H17" s="193">
        <v>45.26</v>
      </c>
      <c r="I17" s="193" t="s">
        <v>652</v>
      </c>
      <c r="J17" s="185" t="s">
        <v>688</v>
      </c>
      <c r="K17" s="182" t="s">
        <v>11</v>
      </c>
      <c r="L17" s="182" t="s">
        <v>9</v>
      </c>
      <c r="M17" s="182"/>
      <c r="N17" s="183" t="s">
        <v>417</v>
      </c>
      <c r="O17" s="181">
        <v>0</v>
      </c>
      <c r="P17" s="187">
        <v>8</v>
      </c>
      <c r="Q17" s="187">
        <v>5</v>
      </c>
      <c r="R17" s="187">
        <v>13</v>
      </c>
      <c r="S17" s="188">
        <v>9</v>
      </c>
    </row>
    <row r="18" spans="1:19" s="23" customFormat="1" ht="29.25" customHeight="1">
      <c r="A18" s="182">
        <v>10</v>
      </c>
      <c r="B18" s="182">
        <v>102</v>
      </c>
      <c r="C18" s="183" t="s">
        <v>481</v>
      </c>
      <c r="D18" s="184">
        <v>32417</v>
      </c>
      <c r="E18" s="182" t="s">
        <v>12</v>
      </c>
      <c r="F18" s="183" t="s">
        <v>84</v>
      </c>
      <c r="G18" s="193">
        <v>22.45</v>
      </c>
      <c r="H18" s="193">
        <v>45.39</v>
      </c>
      <c r="I18" s="193" t="s">
        <v>653</v>
      </c>
      <c r="J18" s="185" t="s">
        <v>689</v>
      </c>
      <c r="K18" s="182" t="s">
        <v>11</v>
      </c>
      <c r="L18" s="182" t="s">
        <v>9</v>
      </c>
      <c r="M18" s="186" t="s">
        <v>320</v>
      </c>
      <c r="N18" s="183" t="s">
        <v>482</v>
      </c>
      <c r="O18" s="181">
        <v>0</v>
      </c>
      <c r="P18" s="187">
        <v>7</v>
      </c>
      <c r="Q18" s="187">
        <v>5</v>
      </c>
      <c r="R18" s="187">
        <v>12</v>
      </c>
      <c r="S18" s="188">
        <v>10</v>
      </c>
    </row>
    <row r="19" spans="1:19" s="23" customFormat="1" ht="18.75">
      <c r="A19" s="182">
        <v>12</v>
      </c>
      <c r="B19" s="182">
        <v>22</v>
      </c>
      <c r="C19" s="183" t="s">
        <v>418</v>
      </c>
      <c r="D19" s="184">
        <v>32448</v>
      </c>
      <c r="E19" s="182" t="s">
        <v>9</v>
      </c>
      <c r="F19" s="183" t="s">
        <v>164</v>
      </c>
      <c r="G19" s="193">
        <v>22.4</v>
      </c>
      <c r="H19" s="193">
        <v>45.5</v>
      </c>
      <c r="I19" s="193" t="s">
        <v>654</v>
      </c>
      <c r="J19" s="185" t="s">
        <v>691</v>
      </c>
      <c r="K19" s="182" t="s">
        <v>11</v>
      </c>
      <c r="L19" s="182" t="s">
        <v>9</v>
      </c>
      <c r="M19" s="186" t="s">
        <v>320</v>
      </c>
      <c r="N19" s="183" t="s">
        <v>419</v>
      </c>
      <c r="O19" s="181">
        <v>0</v>
      </c>
      <c r="P19" s="187">
        <v>10</v>
      </c>
      <c r="Q19" s="187">
        <v>5</v>
      </c>
      <c r="R19" s="187">
        <v>15</v>
      </c>
      <c r="S19" s="188">
        <v>12</v>
      </c>
    </row>
    <row r="20" spans="1:19" s="23" customFormat="1" ht="18.75">
      <c r="A20" s="182">
        <v>13</v>
      </c>
      <c r="B20" s="190">
        <v>140</v>
      </c>
      <c r="C20" s="183" t="s">
        <v>92</v>
      </c>
      <c r="D20" s="184">
        <v>34856</v>
      </c>
      <c r="E20" s="182" t="s">
        <v>9</v>
      </c>
      <c r="F20" s="183" t="s">
        <v>171</v>
      </c>
      <c r="G20" s="193">
        <v>23</v>
      </c>
      <c r="H20" s="193">
        <v>46.4</v>
      </c>
      <c r="I20" s="193" t="s">
        <v>656</v>
      </c>
      <c r="J20" s="185" t="s">
        <v>693</v>
      </c>
      <c r="K20" s="182"/>
      <c r="L20" s="182"/>
      <c r="M20" s="186"/>
      <c r="N20" s="183" t="s">
        <v>44</v>
      </c>
      <c r="O20" s="181">
        <v>0</v>
      </c>
      <c r="P20" s="187"/>
      <c r="Q20" s="187"/>
      <c r="R20" s="187"/>
      <c r="S20" s="188"/>
    </row>
    <row r="21" spans="1:19" s="23" customFormat="1" ht="18.75">
      <c r="A21" s="182">
        <v>14</v>
      </c>
      <c r="B21" s="190">
        <v>152</v>
      </c>
      <c r="C21" s="183" t="s">
        <v>301</v>
      </c>
      <c r="D21" s="184">
        <v>34199</v>
      </c>
      <c r="E21" s="182" t="s">
        <v>10</v>
      </c>
      <c r="F21" s="183" t="s">
        <v>231</v>
      </c>
      <c r="G21" s="193">
        <v>22.29</v>
      </c>
      <c r="H21" s="193">
        <v>44.35</v>
      </c>
      <c r="I21" s="193" t="s">
        <v>648</v>
      </c>
      <c r="J21" s="185" t="s">
        <v>601</v>
      </c>
      <c r="K21" s="182"/>
      <c r="L21" s="182"/>
      <c r="M21" s="186"/>
      <c r="N21" s="183" t="s">
        <v>300</v>
      </c>
      <c r="O21" s="181">
        <v>0</v>
      </c>
      <c r="P21" s="187"/>
      <c r="Q21" s="187"/>
      <c r="R21" s="187"/>
      <c r="S21" s="188"/>
    </row>
    <row r="22" spans="1:19" s="23" customFormat="1">
      <c r="A22" s="182">
        <v>15</v>
      </c>
      <c r="B22" s="182">
        <v>117</v>
      </c>
      <c r="C22" s="183" t="s">
        <v>485</v>
      </c>
      <c r="D22" s="184">
        <v>32375</v>
      </c>
      <c r="E22" s="182" t="s">
        <v>12</v>
      </c>
      <c r="F22" s="183" t="s">
        <v>31</v>
      </c>
      <c r="G22" s="193">
        <v>22.4</v>
      </c>
      <c r="H22" s="193">
        <v>48.27</v>
      </c>
      <c r="I22" s="193" t="s">
        <v>655</v>
      </c>
      <c r="J22" s="185" t="s">
        <v>694</v>
      </c>
      <c r="K22" s="182" t="s">
        <v>11</v>
      </c>
      <c r="L22" s="182" t="s">
        <v>9</v>
      </c>
      <c r="M22" s="182"/>
      <c r="N22" s="183" t="s">
        <v>487</v>
      </c>
      <c r="O22" s="181">
        <v>0</v>
      </c>
      <c r="P22" s="187"/>
      <c r="Q22" s="187"/>
      <c r="R22" s="187"/>
      <c r="S22" s="188"/>
    </row>
    <row r="23" spans="1:19" s="23" customFormat="1">
      <c r="A23" s="182">
        <v>16</v>
      </c>
      <c r="B23" s="182">
        <v>151</v>
      </c>
      <c r="C23" s="183" t="s">
        <v>298</v>
      </c>
      <c r="D23" s="184">
        <v>33893</v>
      </c>
      <c r="E23" s="182" t="s">
        <v>9</v>
      </c>
      <c r="F23" s="183" t="s">
        <v>231</v>
      </c>
      <c r="G23" s="193">
        <v>23</v>
      </c>
      <c r="H23" s="193">
        <v>45.5</v>
      </c>
      <c r="I23" s="193" t="s">
        <v>656</v>
      </c>
      <c r="J23" s="185" t="s">
        <v>695</v>
      </c>
      <c r="K23" s="182"/>
      <c r="L23" s="182">
        <v>1</v>
      </c>
      <c r="M23" s="182"/>
      <c r="N23" s="183" t="s">
        <v>300</v>
      </c>
      <c r="O23" s="181">
        <v>0</v>
      </c>
      <c r="P23" s="187"/>
      <c r="Q23" s="187"/>
      <c r="R23" s="187"/>
      <c r="S23" s="188"/>
    </row>
    <row r="24" spans="1:19" s="23" customFormat="1" ht="18.75">
      <c r="A24" s="182">
        <v>17</v>
      </c>
      <c r="B24" s="190">
        <v>153</v>
      </c>
      <c r="C24" s="183" t="s">
        <v>525</v>
      </c>
      <c r="D24" s="184">
        <v>34840</v>
      </c>
      <c r="E24" s="182" t="s">
        <v>10</v>
      </c>
      <c r="F24" s="183" t="s">
        <v>231</v>
      </c>
      <c r="G24" s="193">
        <v>23.51</v>
      </c>
      <c r="H24" s="193">
        <v>47.41</v>
      </c>
      <c r="I24" s="193" t="s">
        <v>661</v>
      </c>
      <c r="J24" s="185" t="s">
        <v>696</v>
      </c>
      <c r="K24" s="182"/>
      <c r="L24" s="182"/>
      <c r="M24" s="186"/>
      <c r="N24" s="183" t="s">
        <v>302</v>
      </c>
      <c r="O24" s="181">
        <v>0</v>
      </c>
      <c r="P24" s="187"/>
      <c r="Q24" s="187"/>
      <c r="R24" s="187"/>
      <c r="S24" s="188"/>
    </row>
    <row r="25" spans="1:19" s="23" customFormat="1">
      <c r="A25" s="182">
        <v>18</v>
      </c>
      <c r="B25" s="182">
        <v>158</v>
      </c>
      <c r="C25" s="183" t="s">
        <v>521</v>
      </c>
      <c r="D25" s="184">
        <v>33917</v>
      </c>
      <c r="E25" s="182" t="s">
        <v>10</v>
      </c>
      <c r="F25" s="183" t="s">
        <v>297</v>
      </c>
      <c r="G25" s="193">
        <v>23.51</v>
      </c>
      <c r="H25" s="193">
        <v>46.4</v>
      </c>
      <c r="I25" s="193" t="s">
        <v>659</v>
      </c>
      <c r="J25" s="185" t="s">
        <v>697</v>
      </c>
      <c r="K25" s="182" t="s">
        <v>11</v>
      </c>
      <c r="L25" s="182"/>
      <c r="M25" s="189" t="s">
        <v>318</v>
      </c>
      <c r="N25" s="183" t="s">
        <v>522</v>
      </c>
      <c r="O25" s="181">
        <v>0</v>
      </c>
      <c r="P25" s="187"/>
      <c r="Q25" s="187"/>
      <c r="R25" s="187"/>
      <c r="S25" s="188"/>
    </row>
    <row r="26" spans="1:19" s="23" customFormat="1" ht="18.75">
      <c r="A26" s="182">
        <v>19</v>
      </c>
      <c r="B26" s="190">
        <v>68</v>
      </c>
      <c r="C26" s="183" t="s">
        <v>145</v>
      </c>
      <c r="D26" s="184">
        <v>34802</v>
      </c>
      <c r="E26" s="182" t="s">
        <v>9</v>
      </c>
      <c r="F26" s="183" t="s">
        <v>308</v>
      </c>
      <c r="G26" s="193">
        <v>24.02</v>
      </c>
      <c r="H26" s="193">
        <v>51.2</v>
      </c>
      <c r="I26" s="193" t="s">
        <v>665</v>
      </c>
      <c r="J26" s="185" t="s">
        <v>698</v>
      </c>
      <c r="K26" s="182"/>
      <c r="L26" s="182"/>
      <c r="M26" s="186"/>
      <c r="N26" s="183" t="s">
        <v>293</v>
      </c>
      <c r="O26" s="181">
        <v>0</v>
      </c>
      <c r="P26" s="187"/>
      <c r="Q26" s="187"/>
      <c r="R26" s="187"/>
      <c r="S26" s="188"/>
    </row>
    <row r="27" spans="1:19" s="23" customFormat="1" ht="18.75">
      <c r="A27" s="182">
        <v>20</v>
      </c>
      <c r="B27" s="182">
        <v>105</v>
      </c>
      <c r="C27" s="183" t="s">
        <v>72</v>
      </c>
      <c r="D27" s="184">
        <v>33725</v>
      </c>
      <c r="E27" s="182" t="s">
        <v>9</v>
      </c>
      <c r="F27" s="183" t="s">
        <v>84</v>
      </c>
      <c r="G27" s="193">
        <v>23.28</v>
      </c>
      <c r="H27" s="193">
        <v>47.5</v>
      </c>
      <c r="I27" s="193" t="s">
        <v>663</v>
      </c>
      <c r="J27" s="185" t="s">
        <v>699</v>
      </c>
      <c r="K27" s="182" t="s">
        <v>11</v>
      </c>
      <c r="L27" s="182" t="s">
        <v>9</v>
      </c>
      <c r="M27" s="186" t="s">
        <v>325</v>
      </c>
      <c r="N27" s="183" t="s">
        <v>484</v>
      </c>
      <c r="O27" s="181">
        <v>0</v>
      </c>
      <c r="P27" s="187">
        <v>5</v>
      </c>
      <c r="Q27" s="187">
        <v>5</v>
      </c>
      <c r="R27" s="187">
        <v>10</v>
      </c>
      <c r="S27" s="188">
        <v>20</v>
      </c>
    </row>
    <row r="28" spans="1:19" s="23" customFormat="1" ht="18.75">
      <c r="A28" s="182">
        <v>21</v>
      </c>
      <c r="B28" s="190">
        <v>37</v>
      </c>
      <c r="C28" s="183" t="s">
        <v>43</v>
      </c>
      <c r="D28" s="184">
        <v>34131</v>
      </c>
      <c r="E28" s="182" t="s">
        <v>12</v>
      </c>
      <c r="F28" s="183" t="s">
        <v>165</v>
      </c>
      <c r="G28" s="193">
        <v>23.36</v>
      </c>
      <c r="H28" s="193">
        <v>47.57</v>
      </c>
      <c r="I28" s="193" t="s">
        <v>666</v>
      </c>
      <c r="J28" s="185" t="s">
        <v>700</v>
      </c>
      <c r="K28" s="182"/>
      <c r="L28" s="182"/>
      <c r="M28" s="186"/>
      <c r="N28" s="183" t="s">
        <v>415</v>
      </c>
      <c r="O28" s="181">
        <v>0</v>
      </c>
      <c r="P28" s="187"/>
      <c r="Q28" s="187"/>
      <c r="R28" s="187"/>
      <c r="S28" s="188"/>
    </row>
    <row r="29" spans="1:19" s="23" customFormat="1">
      <c r="A29" s="182">
        <v>24</v>
      </c>
      <c r="B29" s="182">
        <v>76</v>
      </c>
      <c r="C29" s="183" t="s">
        <v>294</v>
      </c>
      <c r="D29" s="184">
        <v>33261</v>
      </c>
      <c r="E29" s="182" t="s">
        <v>10</v>
      </c>
      <c r="F29" s="183" t="s">
        <v>174</v>
      </c>
      <c r="G29" s="193">
        <v>24.16</v>
      </c>
      <c r="H29" s="193">
        <v>50.04</v>
      </c>
      <c r="I29" s="193" t="s">
        <v>670</v>
      </c>
      <c r="J29" s="185" t="s">
        <v>702</v>
      </c>
      <c r="K29" s="182" t="s">
        <v>11</v>
      </c>
      <c r="L29" s="182" t="s">
        <v>9</v>
      </c>
      <c r="M29" s="189"/>
      <c r="N29" s="183" t="s">
        <v>295</v>
      </c>
      <c r="O29" s="181">
        <v>0</v>
      </c>
      <c r="P29" s="187">
        <v>2</v>
      </c>
      <c r="Q29" s="187">
        <v>5</v>
      </c>
      <c r="R29" s="187">
        <v>7</v>
      </c>
      <c r="S29" s="188">
        <v>24</v>
      </c>
    </row>
    <row r="30" spans="1:19" s="23" customFormat="1" ht="18.75">
      <c r="A30" s="182">
        <v>25</v>
      </c>
      <c r="B30" s="190">
        <v>141</v>
      </c>
      <c r="C30" s="183" t="s">
        <v>127</v>
      </c>
      <c r="D30" s="184">
        <v>34962</v>
      </c>
      <c r="E30" s="182" t="s">
        <v>10</v>
      </c>
      <c r="F30" s="183" t="s">
        <v>171</v>
      </c>
      <c r="G30" s="193">
        <v>24.42</v>
      </c>
      <c r="H30" s="193">
        <v>49.03</v>
      </c>
      <c r="I30" s="193" t="s">
        <v>672</v>
      </c>
      <c r="J30" s="185" t="s">
        <v>703</v>
      </c>
      <c r="K30" s="182"/>
      <c r="L30" s="182"/>
      <c r="M30" s="186"/>
      <c r="N30" s="183" t="s">
        <v>507</v>
      </c>
      <c r="O30" s="181">
        <v>0</v>
      </c>
      <c r="P30" s="187"/>
      <c r="Q30" s="187"/>
      <c r="R30" s="187"/>
      <c r="S30" s="188"/>
    </row>
    <row r="31" spans="1:19" s="23" customFormat="1" ht="18.75">
      <c r="A31" s="182">
        <v>26</v>
      </c>
      <c r="B31" s="182">
        <v>199</v>
      </c>
      <c r="C31" s="183" t="s">
        <v>63</v>
      </c>
      <c r="D31" s="184">
        <v>28914</v>
      </c>
      <c r="E31" s="182" t="s">
        <v>12</v>
      </c>
      <c r="F31" s="183" t="s">
        <v>287</v>
      </c>
      <c r="G31" s="193">
        <v>23.59</v>
      </c>
      <c r="H31" s="193">
        <v>48.28</v>
      </c>
      <c r="I31" s="193" t="s">
        <v>672</v>
      </c>
      <c r="J31" s="185" t="s">
        <v>704</v>
      </c>
      <c r="K31" s="182" t="s">
        <v>11</v>
      </c>
      <c r="L31" s="182" t="s">
        <v>9</v>
      </c>
      <c r="M31" s="186" t="s">
        <v>319</v>
      </c>
      <c r="N31" s="183" t="s">
        <v>199</v>
      </c>
      <c r="O31" s="181">
        <v>0</v>
      </c>
      <c r="P31" s="187">
        <v>4</v>
      </c>
      <c r="Q31" s="187">
        <v>5</v>
      </c>
      <c r="R31" s="187">
        <v>9</v>
      </c>
      <c r="S31" s="188">
        <v>26</v>
      </c>
    </row>
    <row r="32" spans="1:19" s="23" customFormat="1">
      <c r="A32" s="182">
        <v>27</v>
      </c>
      <c r="B32" s="182">
        <v>157</v>
      </c>
      <c r="C32" s="183" t="s">
        <v>519</v>
      </c>
      <c r="D32" s="184">
        <v>33578</v>
      </c>
      <c r="E32" s="182" t="s">
        <v>10</v>
      </c>
      <c r="F32" s="183" t="s">
        <v>297</v>
      </c>
      <c r="G32" s="193">
        <v>24.17</v>
      </c>
      <c r="H32" s="193">
        <v>50.06</v>
      </c>
      <c r="I32" s="193" t="s">
        <v>671</v>
      </c>
      <c r="J32" s="185" t="s">
        <v>705</v>
      </c>
      <c r="K32" s="182" t="s">
        <v>11</v>
      </c>
      <c r="L32" s="182">
        <v>2</v>
      </c>
      <c r="M32" s="182"/>
      <c r="N32" s="183" t="s">
        <v>520</v>
      </c>
      <c r="O32" s="181">
        <v>0</v>
      </c>
      <c r="P32" s="187"/>
      <c r="Q32" s="187"/>
      <c r="R32" s="187"/>
      <c r="S32" s="188"/>
    </row>
    <row r="33" spans="1:19" s="23" customFormat="1">
      <c r="A33" s="182">
        <v>28</v>
      </c>
      <c r="B33" s="182">
        <v>63</v>
      </c>
      <c r="C33" s="183" t="s">
        <v>134</v>
      </c>
      <c r="D33" s="184">
        <v>33302</v>
      </c>
      <c r="E33" s="182" t="s">
        <v>9</v>
      </c>
      <c r="F33" s="183" t="s">
        <v>258</v>
      </c>
      <c r="G33" s="193">
        <v>24.21</v>
      </c>
      <c r="H33" s="193">
        <v>49.02</v>
      </c>
      <c r="I33" s="193" t="s">
        <v>658</v>
      </c>
      <c r="J33" s="185" t="s">
        <v>706</v>
      </c>
      <c r="K33" s="182" t="s">
        <v>218</v>
      </c>
      <c r="L33" s="182" t="s">
        <v>9</v>
      </c>
      <c r="M33" s="182"/>
      <c r="N33" s="183" t="s">
        <v>446</v>
      </c>
      <c r="O33" s="181">
        <v>0</v>
      </c>
      <c r="P33" s="187"/>
      <c r="Q33" s="187"/>
      <c r="R33" s="187"/>
      <c r="S33" s="188"/>
    </row>
    <row r="34" spans="1:19" s="23" customFormat="1" ht="18.75">
      <c r="A34" s="182">
        <v>30</v>
      </c>
      <c r="B34" s="190">
        <v>104</v>
      </c>
      <c r="C34" s="183" t="s">
        <v>125</v>
      </c>
      <c r="D34" s="184">
        <v>34515</v>
      </c>
      <c r="E34" s="182" t="s">
        <v>12</v>
      </c>
      <c r="F34" s="183" t="s">
        <v>86</v>
      </c>
      <c r="G34" s="193">
        <v>24.17</v>
      </c>
      <c r="H34" s="193">
        <v>49.31</v>
      </c>
      <c r="I34" s="193" t="s">
        <v>674</v>
      </c>
      <c r="J34" s="185" t="s">
        <v>707</v>
      </c>
      <c r="K34" s="182"/>
      <c r="L34" s="182"/>
      <c r="M34" s="186"/>
      <c r="N34" s="183" t="s">
        <v>257</v>
      </c>
      <c r="O34" s="181">
        <v>0</v>
      </c>
      <c r="P34" s="187"/>
      <c r="Q34" s="187"/>
      <c r="R34" s="187"/>
      <c r="S34" s="188"/>
    </row>
    <row r="35" spans="1:19" s="23" customFormat="1">
      <c r="A35" s="182">
        <v>31</v>
      </c>
      <c r="B35" s="182">
        <v>64</v>
      </c>
      <c r="C35" s="183" t="s">
        <v>62</v>
      </c>
      <c r="D35" s="184">
        <v>32301</v>
      </c>
      <c r="E35" s="182" t="s">
        <v>9</v>
      </c>
      <c r="F35" s="183" t="s">
        <v>258</v>
      </c>
      <c r="G35" s="193">
        <v>24.42</v>
      </c>
      <c r="H35" s="193">
        <v>48.55</v>
      </c>
      <c r="I35" s="193" t="s">
        <v>657</v>
      </c>
      <c r="J35" s="185" t="s">
        <v>708</v>
      </c>
      <c r="K35" s="182" t="s">
        <v>11</v>
      </c>
      <c r="L35" s="182" t="s">
        <v>9</v>
      </c>
      <c r="M35" s="182"/>
      <c r="N35" s="183" t="s">
        <v>441</v>
      </c>
      <c r="O35" s="181">
        <v>0</v>
      </c>
      <c r="P35" s="187"/>
      <c r="Q35" s="187"/>
      <c r="R35" s="187"/>
      <c r="S35" s="188"/>
    </row>
    <row r="36" spans="1:19" s="23" customFormat="1" ht="18.75">
      <c r="A36" s="182">
        <v>33</v>
      </c>
      <c r="B36" s="190">
        <v>116</v>
      </c>
      <c r="C36" s="183" t="s">
        <v>124</v>
      </c>
      <c r="D36" s="184">
        <v>35108</v>
      </c>
      <c r="E36" s="182" t="s">
        <v>10</v>
      </c>
      <c r="F36" s="183" t="s">
        <v>31</v>
      </c>
      <c r="G36" s="193">
        <v>24.37</v>
      </c>
      <c r="H36" s="193">
        <v>50.04</v>
      </c>
      <c r="I36" s="193" t="s">
        <v>676</v>
      </c>
      <c r="J36" s="185" t="s">
        <v>710</v>
      </c>
      <c r="K36" s="182"/>
      <c r="L36" s="182"/>
      <c r="M36" s="186"/>
      <c r="N36" s="183" t="s">
        <v>275</v>
      </c>
      <c r="O36" s="181">
        <v>0</v>
      </c>
      <c r="P36" s="187"/>
      <c r="Q36" s="187"/>
      <c r="R36" s="187"/>
      <c r="S36" s="188"/>
    </row>
    <row r="37" spans="1:19" s="23" customFormat="1" ht="18.75">
      <c r="A37" s="182">
        <v>34</v>
      </c>
      <c r="B37" s="190">
        <v>67</v>
      </c>
      <c r="C37" s="183" t="s">
        <v>260</v>
      </c>
      <c r="D37" s="184">
        <v>34618</v>
      </c>
      <c r="E37" s="182" t="s">
        <v>10</v>
      </c>
      <c r="F37" s="183" t="s">
        <v>258</v>
      </c>
      <c r="G37" s="193">
        <v>25.4</v>
      </c>
      <c r="H37" s="193">
        <v>50.3</v>
      </c>
      <c r="I37" s="193" t="s">
        <v>677</v>
      </c>
      <c r="J37" s="185" t="s">
        <v>711</v>
      </c>
      <c r="K37" s="182"/>
      <c r="L37" s="182"/>
      <c r="M37" s="186"/>
      <c r="N37" s="183" t="s">
        <v>450</v>
      </c>
      <c r="O37" s="181">
        <v>0</v>
      </c>
      <c r="P37" s="187"/>
      <c r="Q37" s="187"/>
      <c r="R37" s="187"/>
      <c r="S37" s="188"/>
    </row>
    <row r="38" spans="1:19" s="23" customFormat="1">
      <c r="A38" s="182">
        <v>35</v>
      </c>
      <c r="B38" s="182">
        <v>149</v>
      </c>
      <c r="C38" s="183" t="s">
        <v>516</v>
      </c>
      <c r="D38" s="184">
        <v>34354</v>
      </c>
      <c r="E38" s="182">
        <v>1</v>
      </c>
      <c r="F38" s="183" t="s">
        <v>513</v>
      </c>
      <c r="G38" s="193">
        <v>26.31</v>
      </c>
      <c r="H38" s="193">
        <v>51.2</v>
      </c>
      <c r="I38" s="193" t="s">
        <v>678</v>
      </c>
      <c r="J38" s="185" t="s">
        <v>712</v>
      </c>
      <c r="K38" s="182"/>
      <c r="L38" s="182"/>
      <c r="M38" s="189" t="s">
        <v>318</v>
      </c>
      <c r="N38" s="183" t="s">
        <v>515</v>
      </c>
      <c r="O38" s="181">
        <v>0</v>
      </c>
      <c r="P38" s="187"/>
      <c r="Q38" s="187"/>
      <c r="R38" s="187"/>
      <c r="S38" s="188"/>
    </row>
    <row r="39" spans="1:19" s="23" customFormat="1" ht="18.75">
      <c r="A39" s="182">
        <v>36</v>
      </c>
      <c r="B39" s="190">
        <v>146</v>
      </c>
      <c r="C39" s="183" t="s">
        <v>508</v>
      </c>
      <c r="D39" s="184">
        <v>35027</v>
      </c>
      <c r="E39" s="182">
        <v>2</v>
      </c>
      <c r="F39" s="183" t="s">
        <v>171</v>
      </c>
      <c r="G39" s="193">
        <v>25.45</v>
      </c>
      <c r="H39" s="193">
        <v>50.4</v>
      </c>
      <c r="I39" s="193" t="s">
        <v>679</v>
      </c>
      <c r="J39" s="185" t="s">
        <v>713</v>
      </c>
      <c r="K39" s="182"/>
      <c r="L39" s="182"/>
      <c r="M39" s="186"/>
      <c r="N39" s="183" t="s">
        <v>510</v>
      </c>
      <c r="O39" s="181">
        <v>0</v>
      </c>
      <c r="P39" s="187"/>
      <c r="Q39" s="187"/>
      <c r="R39" s="187"/>
      <c r="S39" s="188"/>
    </row>
    <row r="40" spans="1:19" s="23" customFormat="1" ht="18.75">
      <c r="A40" s="182"/>
      <c r="B40" s="190">
        <v>112</v>
      </c>
      <c r="C40" s="183" t="s">
        <v>45</v>
      </c>
      <c r="D40" s="184">
        <v>34069</v>
      </c>
      <c r="E40" s="182" t="s">
        <v>10</v>
      </c>
      <c r="F40" s="183" t="s">
        <v>86</v>
      </c>
      <c r="G40" s="193">
        <v>26.5</v>
      </c>
      <c r="H40" s="193">
        <v>49.15</v>
      </c>
      <c r="I40" s="193" t="s">
        <v>680</v>
      </c>
      <c r="J40" s="185" t="s">
        <v>102</v>
      </c>
      <c r="K40" s="182"/>
      <c r="L40" s="182"/>
      <c r="M40" s="186"/>
      <c r="N40" s="183" t="s">
        <v>46</v>
      </c>
      <c r="O40" s="181">
        <v>0</v>
      </c>
      <c r="P40" s="187"/>
      <c r="Q40" s="187"/>
      <c r="R40" s="187"/>
      <c r="S40" s="188"/>
    </row>
    <row r="41" spans="1:19" s="23" customFormat="1" ht="25.5">
      <c r="A41" s="182"/>
      <c r="B41" s="182">
        <v>77</v>
      </c>
      <c r="C41" s="183" t="s">
        <v>77</v>
      </c>
      <c r="D41" s="184">
        <v>33731</v>
      </c>
      <c r="E41" s="182" t="s">
        <v>12</v>
      </c>
      <c r="F41" s="183" t="s">
        <v>174</v>
      </c>
      <c r="G41" s="193">
        <v>21.54</v>
      </c>
      <c r="H41" s="193">
        <v>43.53</v>
      </c>
      <c r="I41" s="193" t="s">
        <v>651</v>
      </c>
      <c r="J41" s="115" t="s">
        <v>342</v>
      </c>
      <c r="K41" s="182" t="s">
        <v>11</v>
      </c>
      <c r="L41" s="182" t="s">
        <v>9</v>
      </c>
      <c r="M41" s="182"/>
      <c r="N41" s="183" t="s">
        <v>76</v>
      </c>
      <c r="O41" s="181">
        <v>0</v>
      </c>
      <c r="P41" s="187">
        <v>3</v>
      </c>
      <c r="Q41" s="187">
        <v>5</v>
      </c>
      <c r="R41" s="187">
        <v>8</v>
      </c>
      <c r="S41" s="188">
        <v>0</v>
      </c>
    </row>
    <row r="42" spans="1:19" s="23" customFormat="1" ht="10.5" customHeight="1">
      <c r="A42" s="182"/>
      <c r="B42" s="182"/>
      <c r="C42" s="183"/>
      <c r="D42" s="184"/>
      <c r="E42" s="182"/>
      <c r="F42" s="183"/>
      <c r="G42" s="193"/>
      <c r="H42" s="193"/>
      <c r="I42" s="193"/>
      <c r="J42" s="115"/>
      <c r="K42" s="182"/>
      <c r="L42" s="182"/>
      <c r="M42" s="182"/>
      <c r="N42" s="183"/>
      <c r="O42" s="181"/>
      <c r="P42" s="187"/>
      <c r="Q42" s="187"/>
      <c r="R42" s="187"/>
      <c r="S42" s="188"/>
    </row>
    <row r="43" spans="1:19" s="23" customFormat="1" ht="18.75">
      <c r="A43" s="182" t="s">
        <v>169</v>
      </c>
      <c r="B43" s="182">
        <v>85</v>
      </c>
      <c r="C43" s="183" t="s">
        <v>468</v>
      </c>
      <c r="D43" s="184">
        <v>31185</v>
      </c>
      <c r="E43" s="182" t="s">
        <v>12</v>
      </c>
      <c r="F43" s="183" t="s">
        <v>469</v>
      </c>
      <c r="G43" s="193">
        <v>22.29</v>
      </c>
      <c r="H43" s="193">
        <v>45.26</v>
      </c>
      <c r="I43" s="193" t="s">
        <v>668</v>
      </c>
      <c r="J43" s="185" t="s">
        <v>690</v>
      </c>
      <c r="K43" s="182" t="s">
        <v>210</v>
      </c>
      <c r="L43" s="182" t="s">
        <v>12</v>
      </c>
      <c r="M43" s="186" t="s">
        <v>320</v>
      </c>
      <c r="N43" s="183" t="s">
        <v>471</v>
      </c>
      <c r="O43" s="181" t="s">
        <v>169</v>
      </c>
      <c r="P43" s="187">
        <v>20</v>
      </c>
      <c r="Q43" s="187">
        <v>0</v>
      </c>
      <c r="R43" s="187">
        <v>20</v>
      </c>
      <c r="S43" s="188" t="s">
        <v>169</v>
      </c>
    </row>
    <row r="44" spans="1:19" s="23" customFormat="1" ht="18.75">
      <c r="A44" s="182" t="s">
        <v>169</v>
      </c>
      <c r="B44" s="182">
        <v>125</v>
      </c>
      <c r="C44" s="183" t="s">
        <v>153</v>
      </c>
      <c r="D44" s="184">
        <v>33053</v>
      </c>
      <c r="E44" s="182" t="s">
        <v>9</v>
      </c>
      <c r="F44" s="183" t="s">
        <v>149</v>
      </c>
      <c r="G44" s="193">
        <v>24.02</v>
      </c>
      <c r="H44" s="193">
        <v>48.02</v>
      </c>
      <c r="I44" s="193" t="s">
        <v>667</v>
      </c>
      <c r="J44" s="185" t="s">
        <v>701</v>
      </c>
      <c r="K44" s="182" t="s">
        <v>212</v>
      </c>
      <c r="L44" s="182" t="s">
        <v>12</v>
      </c>
      <c r="M44" s="186" t="s">
        <v>319</v>
      </c>
      <c r="N44" s="183" t="s">
        <v>150</v>
      </c>
      <c r="O44" s="181" t="s">
        <v>169</v>
      </c>
      <c r="P44" s="187">
        <v>15</v>
      </c>
      <c r="Q44" s="187">
        <v>0</v>
      </c>
      <c r="R44" s="187">
        <v>15</v>
      </c>
      <c r="S44" s="188" t="s">
        <v>169</v>
      </c>
    </row>
    <row r="45" spans="1:19" s="23" customFormat="1" ht="18.75">
      <c r="A45" s="182" t="s">
        <v>169</v>
      </c>
      <c r="B45" s="182">
        <v>124</v>
      </c>
      <c r="C45" s="183" t="s">
        <v>151</v>
      </c>
      <c r="D45" s="184">
        <v>32338</v>
      </c>
      <c r="E45" s="182" t="s">
        <v>12</v>
      </c>
      <c r="F45" s="183" t="s">
        <v>149</v>
      </c>
      <c r="G45" s="193">
        <v>23.46</v>
      </c>
      <c r="H45" s="193">
        <v>48.78</v>
      </c>
      <c r="I45" s="193" t="s">
        <v>669</v>
      </c>
      <c r="J45" s="185" t="s">
        <v>795</v>
      </c>
      <c r="K45" s="182" t="s">
        <v>211</v>
      </c>
      <c r="L45" s="182" t="s">
        <v>12</v>
      </c>
      <c r="M45" s="186" t="s">
        <v>320</v>
      </c>
      <c r="N45" s="183" t="s">
        <v>152</v>
      </c>
      <c r="O45" s="181" t="s">
        <v>169</v>
      </c>
      <c r="P45" s="187">
        <v>17</v>
      </c>
      <c r="Q45" s="187">
        <v>0</v>
      </c>
      <c r="R45" s="187">
        <v>17</v>
      </c>
      <c r="S45" s="188" t="s">
        <v>169</v>
      </c>
    </row>
    <row r="46" spans="1:19" s="23" customFormat="1" ht="18.75">
      <c r="A46" s="182" t="s">
        <v>169</v>
      </c>
      <c r="B46" s="190">
        <v>127</v>
      </c>
      <c r="C46" s="183" t="s">
        <v>498</v>
      </c>
      <c r="D46" s="184">
        <v>34947</v>
      </c>
      <c r="E46" s="182" t="s">
        <v>10</v>
      </c>
      <c r="F46" s="183" t="s">
        <v>149</v>
      </c>
      <c r="G46" s="193">
        <v>24.17</v>
      </c>
      <c r="H46" s="193">
        <v>50.04</v>
      </c>
      <c r="I46" s="193" t="s">
        <v>673</v>
      </c>
      <c r="J46" s="185" t="s">
        <v>706</v>
      </c>
      <c r="K46" s="182" t="s">
        <v>11</v>
      </c>
      <c r="L46" s="182"/>
      <c r="M46" s="186" t="s">
        <v>325</v>
      </c>
      <c r="N46" s="183" t="s">
        <v>281</v>
      </c>
      <c r="O46" s="181" t="s">
        <v>169</v>
      </c>
      <c r="P46" s="187"/>
      <c r="Q46" s="187"/>
      <c r="R46" s="187"/>
      <c r="S46" s="188"/>
    </row>
    <row r="47" spans="1:19" s="23" customFormat="1" ht="18.75">
      <c r="A47" s="182" t="s">
        <v>169</v>
      </c>
      <c r="B47" s="190">
        <v>126</v>
      </c>
      <c r="C47" s="183" t="s">
        <v>497</v>
      </c>
      <c r="D47" s="184">
        <v>34947</v>
      </c>
      <c r="E47" s="182" t="s">
        <v>10</v>
      </c>
      <c r="F47" s="183" t="s">
        <v>149</v>
      </c>
      <c r="G47" s="193">
        <v>24.22</v>
      </c>
      <c r="H47" s="193">
        <v>51.12</v>
      </c>
      <c r="I47" s="193" t="s">
        <v>675</v>
      </c>
      <c r="J47" s="185" t="s">
        <v>709</v>
      </c>
      <c r="K47" s="182"/>
      <c r="L47" s="182"/>
      <c r="M47" s="186" t="s">
        <v>320</v>
      </c>
      <c r="N47" s="183" t="s">
        <v>281</v>
      </c>
      <c r="O47" s="181" t="s">
        <v>169</v>
      </c>
      <c r="P47" s="187"/>
      <c r="Q47" s="187"/>
      <c r="R47" s="187"/>
      <c r="S47" s="188"/>
    </row>
    <row r="48" spans="1:19" s="23" customFormat="1" ht="18.75">
      <c r="A48" s="182" t="s">
        <v>169</v>
      </c>
      <c r="B48" s="182">
        <v>123</v>
      </c>
      <c r="C48" s="183" t="s">
        <v>495</v>
      </c>
      <c r="D48" s="184">
        <v>33584</v>
      </c>
      <c r="E48" s="182" t="s">
        <v>9</v>
      </c>
      <c r="F48" s="183" t="s">
        <v>149</v>
      </c>
      <c r="G48" s="193">
        <v>23.57</v>
      </c>
      <c r="H48" s="193">
        <v>48</v>
      </c>
      <c r="I48" s="193" t="s">
        <v>662</v>
      </c>
      <c r="J48" s="185" t="s">
        <v>717</v>
      </c>
      <c r="K48" s="182" t="s">
        <v>226</v>
      </c>
      <c r="L48" s="182" t="s">
        <v>12</v>
      </c>
      <c r="M48" s="186" t="s">
        <v>320</v>
      </c>
      <c r="N48" s="183" t="s">
        <v>496</v>
      </c>
      <c r="O48" s="181" t="s">
        <v>169</v>
      </c>
      <c r="P48" s="187">
        <v>14</v>
      </c>
      <c r="Q48" s="187">
        <v>0</v>
      </c>
      <c r="R48" s="187">
        <v>14</v>
      </c>
      <c r="S48" s="188" t="s">
        <v>169</v>
      </c>
    </row>
  </sheetData>
  <sortState ref="A20:T46">
    <sortCondition ref="O20:O46"/>
  </sortState>
  <mergeCells count="5">
    <mergeCell ref="A5:J5"/>
    <mergeCell ref="A1:N1"/>
    <mergeCell ref="A2:N2"/>
    <mergeCell ref="A3:N3"/>
    <mergeCell ref="A6:N6"/>
  </mergeCells>
  <conditionalFormatting sqref="M13:M14 M17 B7:M7 M23:N27 M19 N30:P39 A51:P65269 J28:N29 J30:L39 J24:L27 K23:L23 N7:N22 A8:F8 O6:P29 C9:I39 J8:L22 M9 K48:L48 J43:L47 C43:I48 M43:P48 C40:P42 A9:A48">
    <cfRule type="cellIs" dxfId="117" priority="45" operator="equal">
      <formula>0</formula>
    </cfRule>
  </conditionalFormatting>
  <conditionalFormatting sqref="K51:K65269 K6:K48">
    <cfRule type="cellIs" dxfId="116" priority="44" operator="equal">
      <formula>"0"</formula>
    </cfRule>
  </conditionalFormatting>
  <conditionalFormatting sqref="M33:M39">
    <cfRule type="cellIs" dxfId="115" priority="27" operator="equal">
      <formula>0</formula>
    </cfRule>
  </conditionalFormatting>
  <conditionalFormatting sqref="M8">
    <cfRule type="cellIs" dxfId="114" priority="43" operator="equal">
      <formula>0</formula>
    </cfRule>
  </conditionalFormatting>
  <conditionalFormatting sqref="M22">
    <cfRule type="cellIs" dxfId="113" priority="42" operator="equal">
      <formula>0</formula>
    </cfRule>
  </conditionalFormatting>
  <conditionalFormatting sqref="M11">
    <cfRule type="cellIs" dxfId="112" priority="28" operator="equal">
      <formula>0</formula>
    </cfRule>
  </conditionalFormatting>
  <conditionalFormatting sqref="M15">
    <cfRule type="cellIs" dxfId="111" priority="41" operator="equal">
      <formula>0</formula>
    </cfRule>
  </conditionalFormatting>
  <conditionalFormatting sqref="M16">
    <cfRule type="cellIs" dxfId="110" priority="40" operator="equal">
      <formula>0</formula>
    </cfRule>
  </conditionalFormatting>
  <conditionalFormatting sqref="M12">
    <cfRule type="cellIs" dxfId="109" priority="39" operator="equal">
      <formula>0</formula>
    </cfRule>
  </conditionalFormatting>
  <conditionalFormatting sqref="A7">
    <cfRule type="cellIs" dxfId="108" priority="38" operator="equal">
      <formula>0</formula>
    </cfRule>
  </conditionalFormatting>
  <conditionalFormatting sqref="M30:M31">
    <cfRule type="cellIs" dxfId="107" priority="35" operator="equal">
      <formula>0</formula>
    </cfRule>
  </conditionalFormatting>
  <conditionalFormatting sqref="M21">
    <cfRule type="cellIs" dxfId="106" priority="34" operator="equal">
      <formula>0</formula>
    </cfRule>
  </conditionalFormatting>
  <conditionalFormatting sqref="M32">
    <cfRule type="cellIs" dxfId="105" priority="33" operator="equal">
      <formula>0</formula>
    </cfRule>
  </conditionalFormatting>
  <conditionalFormatting sqref="M20">
    <cfRule type="cellIs" dxfId="104" priority="32" operator="equal">
      <formula>0</formula>
    </cfRule>
  </conditionalFormatting>
  <conditionalFormatting sqref="M10">
    <cfRule type="cellIs" dxfId="103" priority="31" operator="equal">
      <formula>0</formula>
    </cfRule>
  </conditionalFormatting>
  <conditionalFormatting sqref="M18">
    <cfRule type="cellIs" dxfId="102" priority="30" operator="equal">
      <formula>0</formula>
    </cfRule>
  </conditionalFormatting>
  <conditionalFormatting sqref="A4:J4 N4">
    <cfRule type="cellIs" dxfId="101" priority="7" stopIfTrue="1" operator="equal">
      <formula>0</formula>
    </cfRule>
  </conditionalFormatting>
  <conditionalFormatting sqref="G8:I8">
    <cfRule type="cellIs" dxfId="100" priority="6" operator="equal">
      <formula>0</formula>
    </cfRule>
  </conditionalFormatting>
  <conditionalFormatting sqref="A5 K5:T5">
    <cfRule type="cellIs" dxfId="99" priority="5" operator="equal">
      <formula>0</formula>
    </cfRule>
  </conditionalFormatting>
  <conditionalFormatting sqref="Q5">
    <cfRule type="cellIs" dxfId="98" priority="4" operator="equal">
      <formula>"0"</formula>
    </cfRule>
  </conditionalFormatting>
  <conditionalFormatting sqref="J23">
    <cfRule type="cellIs" dxfId="97" priority="2" operator="equal">
      <formula>0</formula>
    </cfRule>
  </conditionalFormatting>
  <conditionalFormatting sqref="J48">
    <cfRule type="cellIs" dxfId="96" priority="1" operator="equal">
      <formula>0</formula>
    </cfRule>
  </conditionalFormatting>
  <printOptions horizontalCentered="1"/>
  <pageMargins left="0.19685039370078741" right="0.19685039370078741" top="0.17" bottom="0.17" header="0.19685039370078741" footer="0.19685039370078741"/>
  <pageSetup paperSize="9" fitToHeight="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9"/>
  <sheetViews>
    <sheetView zoomScale="75" zoomScaleNormal="75" zoomScaleSheetLayoutView="70" workbookViewId="0">
      <selection activeCell="F22" sqref="F22"/>
    </sheetView>
  </sheetViews>
  <sheetFormatPr defaultRowHeight="12.75"/>
  <cols>
    <col min="1" max="1" width="4" style="2" customWidth="1"/>
    <col min="2" max="2" width="5.42578125" style="162" hidden="1" customWidth="1"/>
    <col min="3" max="3" width="20.5703125" style="4" customWidth="1"/>
    <col min="4" max="4" width="12.28515625" style="19" customWidth="1"/>
    <col min="5" max="5" width="7" style="19" hidden="1" customWidth="1"/>
    <col min="6" max="6" width="22" style="64" customWidth="1"/>
    <col min="7" max="7" width="15.7109375" style="56" hidden="1" customWidth="1"/>
    <col min="8" max="8" width="30.5703125" style="27" customWidth="1"/>
    <col min="9" max="9" width="8.85546875" style="27" customWidth="1"/>
    <col min="10" max="10" width="10.28515625" style="43" customWidth="1"/>
    <col min="11" max="11" width="8.5703125" style="162" customWidth="1"/>
    <col min="12" max="13" width="11.5703125" style="21" customWidth="1"/>
    <col min="14" max="14" width="38.140625" style="20" customWidth="1"/>
  </cols>
  <sheetData>
    <row r="1" spans="1:14" s="76" customFormat="1" ht="18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76" customFormat="1" ht="18">
      <c r="A2" s="220" t="s">
        <v>313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76" customFormat="1" ht="35.25" customHeight="1">
      <c r="A3" s="221" t="s">
        <v>567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76" customFormat="1" ht="18" customHeight="1">
      <c r="A4" s="10"/>
      <c r="B4" s="35"/>
      <c r="C4" s="23" t="s">
        <v>569</v>
      </c>
      <c r="D4" s="45"/>
      <c r="E4" s="45"/>
      <c r="F4" s="37"/>
      <c r="G4" s="84"/>
      <c r="H4" s="57"/>
      <c r="I4" s="36"/>
      <c r="J4" s="36"/>
      <c r="N4" s="38" t="s">
        <v>625</v>
      </c>
    </row>
    <row r="5" spans="1:14" s="3" customFormat="1" ht="22.5">
      <c r="A5" s="219" t="s">
        <v>41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s="3" customFormat="1" ht="22.5" hidden="1">
      <c r="A6" s="219" t="s">
        <v>98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s="50" customFormat="1" ht="18.75">
      <c r="A7" s="107" t="s">
        <v>344</v>
      </c>
      <c r="B7" s="47"/>
      <c r="C7" s="48"/>
      <c r="D7" s="47"/>
      <c r="E7" s="47"/>
      <c r="F7" s="58"/>
      <c r="G7" s="58"/>
      <c r="H7" s="48"/>
      <c r="I7" s="48"/>
      <c r="J7" s="73"/>
      <c r="K7" s="49"/>
      <c r="L7" s="49"/>
      <c r="M7" s="49"/>
      <c r="N7" s="49"/>
    </row>
    <row r="8" spans="1:14" s="52" customFormat="1" ht="11.25">
      <c r="A8" s="52" t="s">
        <v>3</v>
      </c>
      <c r="B8" s="52" t="s">
        <v>4</v>
      </c>
      <c r="C8" s="53" t="s">
        <v>5</v>
      </c>
      <c r="D8" s="52" t="s">
        <v>14</v>
      </c>
      <c r="E8" s="52" t="s">
        <v>15</v>
      </c>
      <c r="F8" s="59" t="s">
        <v>6</v>
      </c>
      <c r="G8" s="60" t="s">
        <v>307</v>
      </c>
      <c r="H8" s="53" t="s">
        <v>17</v>
      </c>
      <c r="I8" s="52" t="s">
        <v>15</v>
      </c>
      <c r="J8" s="54" t="s">
        <v>7</v>
      </c>
      <c r="K8" s="52" t="s">
        <v>0</v>
      </c>
      <c r="L8" s="52" t="s">
        <v>25</v>
      </c>
      <c r="M8" s="52" t="s">
        <v>315</v>
      </c>
      <c r="N8" s="53" t="s">
        <v>8</v>
      </c>
    </row>
    <row r="9" spans="1:14" s="24" customFormat="1">
      <c r="A9" s="108">
        <v>1</v>
      </c>
      <c r="B9" s="35">
        <v>71</v>
      </c>
      <c r="C9" s="110" t="s">
        <v>146</v>
      </c>
      <c r="D9" s="111">
        <v>35833</v>
      </c>
      <c r="E9" s="112" t="s">
        <v>9</v>
      </c>
      <c r="F9" s="110" t="s">
        <v>308</v>
      </c>
      <c r="G9" s="110">
        <v>0</v>
      </c>
      <c r="H9" s="110" t="s">
        <v>457</v>
      </c>
      <c r="I9" s="112" t="s">
        <v>9</v>
      </c>
      <c r="J9" s="163" t="s">
        <v>800</v>
      </c>
      <c r="K9" s="112" t="s">
        <v>210</v>
      </c>
      <c r="L9" s="108" t="s">
        <v>9</v>
      </c>
      <c r="M9" s="108"/>
      <c r="N9" s="110" t="s">
        <v>291</v>
      </c>
    </row>
    <row r="10" spans="1:14" s="24" customFormat="1" ht="25.5">
      <c r="A10" s="108">
        <v>2</v>
      </c>
      <c r="B10" s="199">
        <v>29</v>
      </c>
      <c r="C10" s="110" t="s">
        <v>183</v>
      </c>
      <c r="D10" s="111">
        <v>36044</v>
      </c>
      <c r="E10" s="112" t="s">
        <v>10</v>
      </c>
      <c r="F10" s="110" t="s">
        <v>164</v>
      </c>
      <c r="G10" s="110">
        <v>0</v>
      </c>
      <c r="H10" s="110" t="s">
        <v>428</v>
      </c>
      <c r="I10" s="112" t="s">
        <v>10</v>
      </c>
      <c r="J10" s="163">
        <v>22.48</v>
      </c>
      <c r="K10" s="112" t="s">
        <v>211</v>
      </c>
      <c r="L10" s="108" t="s">
        <v>9</v>
      </c>
      <c r="M10" s="186" t="s">
        <v>319</v>
      </c>
      <c r="N10" s="110" t="s">
        <v>429</v>
      </c>
    </row>
    <row r="11" spans="1:14" s="24" customFormat="1" ht="25.5">
      <c r="A11" s="108">
        <v>3</v>
      </c>
      <c r="B11" s="199">
        <v>46</v>
      </c>
      <c r="C11" s="110" t="s">
        <v>430</v>
      </c>
      <c r="D11" s="111">
        <v>36315</v>
      </c>
      <c r="E11" s="112" t="s">
        <v>10</v>
      </c>
      <c r="F11" s="110" t="s">
        <v>164</v>
      </c>
      <c r="G11" s="110">
        <v>0</v>
      </c>
      <c r="H11" s="110" t="s">
        <v>405</v>
      </c>
      <c r="I11" s="112" t="s">
        <v>10</v>
      </c>
      <c r="J11" s="163" t="s">
        <v>801</v>
      </c>
      <c r="K11" s="112" t="s">
        <v>316</v>
      </c>
      <c r="L11" s="108" t="s">
        <v>10</v>
      </c>
      <c r="M11" s="114"/>
      <c r="N11" s="110" t="s">
        <v>830</v>
      </c>
    </row>
    <row r="12" spans="1:14" s="24" customFormat="1" ht="38.25">
      <c r="A12" s="108">
        <v>4</v>
      </c>
      <c r="B12" s="199">
        <v>170</v>
      </c>
      <c r="C12" s="110" t="s">
        <v>138</v>
      </c>
      <c r="D12" s="111">
        <v>35892</v>
      </c>
      <c r="E12" s="112" t="s">
        <v>10</v>
      </c>
      <c r="F12" s="110" t="s">
        <v>278</v>
      </c>
      <c r="G12" s="110">
        <v>0</v>
      </c>
      <c r="H12" s="110" t="s">
        <v>549</v>
      </c>
      <c r="I12" s="112" t="s">
        <v>10</v>
      </c>
      <c r="J12" s="163" t="s">
        <v>802</v>
      </c>
      <c r="K12" s="164" t="s">
        <v>214</v>
      </c>
      <c r="L12" s="108" t="s">
        <v>10</v>
      </c>
      <c r="M12" s="114"/>
      <c r="N12" s="110" t="s">
        <v>280</v>
      </c>
    </row>
    <row r="13" spans="1:14" s="24" customFormat="1" ht="18.75">
      <c r="A13" s="108">
        <v>5</v>
      </c>
      <c r="B13" s="199">
        <v>73</v>
      </c>
      <c r="C13" s="110" t="s">
        <v>147</v>
      </c>
      <c r="D13" s="111">
        <v>36018</v>
      </c>
      <c r="E13" s="112" t="s">
        <v>9</v>
      </c>
      <c r="F13" s="110" t="s">
        <v>308</v>
      </c>
      <c r="G13" s="110">
        <v>0</v>
      </c>
      <c r="H13" s="110" t="s">
        <v>142</v>
      </c>
      <c r="I13" s="112" t="s">
        <v>9</v>
      </c>
      <c r="J13" s="163" t="s">
        <v>803</v>
      </c>
      <c r="K13" s="112" t="s">
        <v>215</v>
      </c>
      <c r="L13" s="108" t="s">
        <v>10</v>
      </c>
      <c r="M13" s="114"/>
      <c r="N13" s="110" t="s">
        <v>292</v>
      </c>
    </row>
    <row r="14" spans="1:14" s="24" customFormat="1" ht="25.5">
      <c r="A14" s="108">
        <v>6</v>
      </c>
      <c r="B14" s="199">
        <v>47</v>
      </c>
      <c r="C14" s="110" t="s">
        <v>433</v>
      </c>
      <c r="D14" s="111">
        <v>35802</v>
      </c>
      <c r="E14" s="112" t="s">
        <v>10</v>
      </c>
      <c r="F14" s="110" t="s">
        <v>165</v>
      </c>
      <c r="G14" s="110">
        <v>0</v>
      </c>
      <c r="H14" s="110" t="s">
        <v>405</v>
      </c>
      <c r="I14" s="112" t="s">
        <v>10</v>
      </c>
      <c r="J14" s="163" t="s">
        <v>893</v>
      </c>
      <c r="K14" s="112" t="s">
        <v>11</v>
      </c>
      <c r="L14" s="108" t="s">
        <v>10</v>
      </c>
      <c r="M14" s="165" t="s">
        <v>345</v>
      </c>
      <c r="N14" s="110" t="s">
        <v>434</v>
      </c>
    </row>
    <row r="15" spans="1:14" s="24" customFormat="1">
      <c r="A15" s="108">
        <v>7</v>
      </c>
      <c r="B15" s="199">
        <v>134</v>
      </c>
      <c r="C15" s="110" t="s">
        <v>167</v>
      </c>
      <c r="D15" s="111">
        <v>36058</v>
      </c>
      <c r="E15" s="112" t="s">
        <v>10</v>
      </c>
      <c r="F15" s="110" t="s">
        <v>171</v>
      </c>
      <c r="G15" s="110">
        <v>0</v>
      </c>
      <c r="H15" s="110" t="s">
        <v>263</v>
      </c>
      <c r="I15" s="112" t="s">
        <v>10</v>
      </c>
      <c r="J15" s="163" t="s">
        <v>804</v>
      </c>
      <c r="K15" s="164" t="s">
        <v>327</v>
      </c>
      <c r="L15" s="108" t="s">
        <v>10</v>
      </c>
      <c r="M15" s="115"/>
      <c r="N15" s="110" t="s">
        <v>267</v>
      </c>
    </row>
    <row r="16" spans="1:14" s="24" customFormat="1" ht="25.5">
      <c r="A16" s="108">
        <v>8</v>
      </c>
      <c r="B16" s="199">
        <v>28</v>
      </c>
      <c r="C16" s="110" t="s">
        <v>179</v>
      </c>
      <c r="D16" s="111">
        <v>35802</v>
      </c>
      <c r="E16" s="112" t="s">
        <v>10</v>
      </c>
      <c r="F16" s="110" t="s">
        <v>164</v>
      </c>
      <c r="G16" s="110">
        <v>0</v>
      </c>
      <c r="H16" s="110" t="s">
        <v>372</v>
      </c>
      <c r="I16" s="112" t="s">
        <v>10</v>
      </c>
      <c r="J16" s="163" t="s">
        <v>805</v>
      </c>
      <c r="K16" s="112" t="s">
        <v>326</v>
      </c>
      <c r="L16" s="108" t="s">
        <v>10</v>
      </c>
      <c r="M16" s="114"/>
      <c r="N16" s="110" t="s">
        <v>427</v>
      </c>
    </row>
    <row r="17" spans="1:14" s="24" customFormat="1" ht="25.5">
      <c r="A17" s="108">
        <v>9</v>
      </c>
      <c r="B17" s="199">
        <v>121</v>
      </c>
      <c r="C17" s="110" t="s">
        <v>492</v>
      </c>
      <c r="D17" s="111">
        <v>36587</v>
      </c>
      <c r="E17" s="112" t="s">
        <v>10</v>
      </c>
      <c r="F17" s="110" t="s">
        <v>31</v>
      </c>
      <c r="G17" s="110">
        <v>0</v>
      </c>
      <c r="H17" s="110" t="s">
        <v>490</v>
      </c>
      <c r="I17" s="112" t="s">
        <v>10</v>
      </c>
      <c r="J17" s="163" t="s">
        <v>806</v>
      </c>
      <c r="K17" s="164" t="s">
        <v>218</v>
      </c>
      <c r="L17" s="108" t="s">
        <v>10</v>
      </c>
      <c r="M17" s="108"/>
      <c r="N17" s="110" t="s">
        <v>491</v>
      </c>
    </row>
    <row r="18" spans="1:14" s="24" customFormat="1" ht="18.75">
      <c r="A18" s="108">
        <v>10</v>
      </c>
      <c r="B18" s="199">
        <v>65</v>
      </c>
      <c r="C18" s="110" t="s">
        <v>78</v>
      </c>
      <c r="D18" s="111">
        <v>35828</v>
      </c>
      <c r="E18" s="112" t="s">
        <v>10</v>
      </c>
      <c r="F18" s="110" t="s">
        <v>258</v>
      </c>
      <c r="G18" s="110">
        <v>0</v>
      </c>
      <c r="H18" s="110" t="s">
        <v>448</v>
      </c>
      <c r="I18" s="112" t="s">
        <v>10</v>
      </c>
      <c r="J18" s="163" t="s">
        <v>807</v>
      </c>
      <c r="K18" s="112" t="s">
        <v>216</v>
      </c>
      <c r="L18" s="108" t="s">
        <v>10</v>
      </c>
      <c r="M18" s="114"/>
      <c r="N18" s="110" t="s">
        <v>466</v>
      </c>
    </row>
    <row r="19" spans="1:14" s="24" customFormat="1" ht="25.5">
      <c r="A19" s="108">
        <v>11</v>
      </c>
      <c r="B19" s="199">
        <v>172</v>
      </c>
      <c r="C19" s="110" t="s">
        <v>561</v>
      </c>
      <c r="D19" s="111">
        <v>36026</v>
      </c>
      <c r="E19" s="112" t="s">
        <v>10</v>
      </c>
      <c r="F19" s="110" t="s">
        <v>278</v>
      </c>
      <c r="G19" s="110">
        <v>0</v>
      </c>
      <c r="H19" s="110" t="s">
        <v>562</v>
      </c>
      <c r="I19" s="112" t="s">
        <v>10</v>
      </c>
      <c r="J19" s="163" t="s">
        <v>808</v>
      </c>
      <c r="K19" s="164" t="s">
        <v>219</v>
      </c>
      <c r="L19" s="108" t="s">
        <v>10</v>
      </c>
      <c r="M19" s="165" t="s">
        <v>325</v>
      </c>
      <c r="N19" s="110" t="s">
        <v>563</v>
      </c>
    </row>
    <row r="20" spans="1:14" s="24" customFormat="1" ht="18.75">
      <c r="A20" s="108">
        <v>12</v>
      </c>
      <c r="B20" s="199">
        <v>111</v>
      </c>
      <c r="C20" s="110" t="s">
        <v>338</v>
      </c>
      <c r="D20" s="111">
        <v>36097</v>
      </c>
      <c r="E20" s="112">
        <v>1</v>
      </c>
      <c r="F20" s="110" t="s">
        <v>86</v>
      </c>
      <c r="G20" s="110">
        <v>0</v>
      </c>
      <c r="H20" s="110" t="s">
        <v>244</v>
      </c>
      <c r="I20" s="112">
        <v>1</v>
      </c>
      <c r="J20" s="163" t="s">
        <v>809</v>
      </c>
      <c r="K20" s="164" t="s">
        <v>346</v>
      </c>
      <c r="L20" s="108" t="s">
        <v>10</v>
      </c>
      <c r="M20" s="186" t="s">
        <v>319</v>
      </c>
      <c r="N20" s="110" t="s">
        <v>245</v>
      </c>
    </row>
    <row r="21" spans="1:14" s="24" customFormat="1" ht="18.75">
      <c r="A21" s="108">
        <v>13</v>
      </c>
      <c r="B21" s="199">
        <v>53</v>
      </c>
      <c r="C21" s="110" t="s">
        <v>431</v>
      </c>
      <c r="D21" s="111">
        <v>36418</v>
      </c>
      <c r="E21" s="112" t="s">
        <v>10</v>
      </c>
      <c r="F21" s="110" t="s">
        <v>111</v>
      </c>
      <c r="G21" s="110">
        <v>0</v>
      </c>
      <c r="H21" s="110" t="s">
        <v>113</v>
      </c>
      <c r="I21" s="112" t="s">
        <v>10</v>
      </c>
      <c r="J21" s="163" t="s">
        <v>810</v>
      </c>
      <c r="K21" s="108" t="s">
        <v>11</v>
      </c>
      <c r="L21" s="108" t="s">
        <v>10</v>
      </c>
      <c r="M21" s="114"/>
      <c r="N21" s="110" t="s">
        <v>432</v>
      </c>
    </row>
    <row r="22" spans="1:14" s="24" customFormat="1" ht="18.75">
      <c r="A22" s="108">
        <v>14</v>
      </c>
      <c r="B22" s="199">
        <v>120</v>
      </c>
      <c r="C22" s="110" t="s">
        <v>489</v>
      </c>
      <c r="D22" s="111">
        <v>36179</v>
      </c>
      <c r="E22" s="112" t="s">
        <v>10</v>
      </c>
      <c r="F22" s="110" t="s">
        <v>31</v>
      </c>
      <c r="G22" s="110">
        <v>0</v>
      </c>
      <c r="H22" s="110" t="s">
        <v>490</v>
      </c>
      <c r="I22" s="112" t="s">
        <v>10</v>
      </c>
      <c r="J22" s="163" t="s">
        <v>811</v>
      </c>
      <c r="K22" s="164">
        <v>6</v>
      </c>
      <c r="L22" s="108">
        <v>1</v>
      </c>
      <c r="M22" s="114"/>
      <c r="N22" s="110" t="s">
        <v>491</v>
      </c>
    </row>
    <row r="23" spans="1:14" s="24" customFormat="1" ht="18.75">
      <c r="A23" s="108">
        <v>15</v>
      </c>
      <c r="B23" s="199">
        <v>69</v>
      </c>
      <c r="C23" s="110" t="s">
        <v>455</v>
      </c>
      <c r="D23" s="111">
        <v>36444</v>
      </c>
      <c r="E23" s="112" t="s">
        <v>10</v>
      </c>
      <c r="F23" s="110" t="s">
        <v>308</v>
      </c>
      <c r="G23" s="110">
        <v>0</v>
      </c>
      <c r="H23" s="110" t="s">
        <v>142</v>
      </c>
      <c r="I23" s="112" t="s">
        <v>10</v>
      </c>
      <c r="J23" s="163" t="s">
        <v>812</v>
      </c>
      <c r="K23" s="112">
        <v>5</v>
      </c>
      <c r="L23" s="108">
        <v>1</v>
      </c>
      <c r="M23" s="114"/>
      <c r="N23" s="110" t="s">
        <v>456</v>
      </c>
    </row>
    <row r="24" spans="1:14" s="24" customFormat="1" ht="18.75">
      <c r="A24" s="108">
        <v>16</v>
      </c>
      <c r="B24" s="199">
        <v>122</v>
      </c>
      <c r="C24" s="110" t="s">
        <v>493</v>
      </c>
      <c r="D24" s="111">
        <v>36870</v>
      </c>
      <c r="E24" s="112" t="s">
        <v>10</v>
      </c>
      <c r="F24" s="110" t="s">
        <v>31</v>
      </c>
      <c r="G24" s="110">
        <v>0</v>
      </c>
      <c r="H24" s="110" t="s">
        <v>490</v>
      </c>
      <c r="I24" s="112" t="s">
        <v>10</v>
      </c>
      <c r="J24" s="163" t="s">
        <v>813</v>
      </c>
      <c r="K24" s="164">
        <v>4</v>
      </c>
      <c r="L24" s="108">
        <v>1</v>
      </c>
      <c r="M24" s="165" t="s">
        <v>320</v>
      </c>
      <c r="N24" s="110" t="s">
        <v>491</v>
      </c>
    </row>
    <row r="25" spans="1:14" s="24" customFormat="1">
      <c r="A25" s="108">
        <v>17</v>
      </c>
      <c r="B25" s="199">
        <v>147</v>
      </c>
      <c r="C25" s="110" t="s">
        <v>511</v>
      </c>
      <c r="D25" s="111">
        <v>36505</v>
      </c>
      <c r="E25" s="112">
        <v>2</v>
      </c>
      <c r="F25" s="110" t="s">
        <v>171</v>
      </c>
      <c r="G25" s="110">
        <v>0</v>
      </c>
      <c r="H25" s="110" t="s">
        <v>509</v>
      </c>
      <c r="I25" s="112">
        <v>2</v>
      </c>
      <c r="J25" s="163" t="s">
        <v>814</v>
      </c>
      <c r="K25" s="164" t="s">
        <v>11</v>
      </c>
      <c r="L25" s="108">
        <v>1</v>
      </c>
      <c r="M25" s="115"/>
      <c r="N25" s="110" t="s">
        <v>510</v>
      </c>
    </row>
    <row r="26" spans="1:14" s="24" customFormat="1">
      <c r="A26" s="108">
        <v>18</v>
      </c>
      <c r="B26" s="199">
        <v>119</v>
      </c>
      <c r="C26" s="110" t="s">
        <v>129</v>
      </c>
      <c r="D26" s="111">
        <v>35993</v>
      </c>
      <c r="E26" s="112" t="s">
        <v>10</v>
      </c>
      <c r="F26" s="110" t="s">
        <v>31</v>
      </c>
      <c r="G26" s="110">
        <v>0</v>
      </c>
      <c r="H26" s="110" t="s">
        <v>486</v>
      </c>
      <c r="I26" s="112" t="s">
        <v>10</v>
      </c>
      <c r="J26" s="163" t="s">
        <v>817</v>
      </c>
      <c r="K26" s="164">
        <v>3</v>
      </c>
      <c r="L26" s="108">
        <v>1</v>
      </c>
      <c r="M26" s="108"/>
      <c r="N26" s="110" t="s">
        <v>487</v>
      </c>
    </row>
    <row r="27" spans="1:14" s="24" customFormat="1" ht="25.5">
      <c r="A27" s="108">
        <v>19</v>
      </c>
      <c r="B27" s="199">
        <v>200</v>
      </c>
      <c r="C27" s="110" t="s">
        <v>273</v>
      </c>
      <c r="D27" s="111">
        <v>35991</v>
      </c>
      <c r="E27" s="112">
        <v>1</v>
      </c>
      <c r="F27" s="110" t="s">
        <v>287</v>
      </c>
      <c r="G27" s="110">
        <v>0</v>
      </c>
      <c r="H27" s="110" t="s">
        <v>536</v>
      </c>
      <c r="I27" s="112">
        <v>1</v>
      </c>
      <c r="J27" s="163" t="s">
        <v>817</v>
      </c>
      <c r="K27" s="164">
        <v>3</v>
      </c>
      <c r="L27" s="108">
        <v>1</v>
      </c>
      <c r="M27" s="114"/>
      <c r="N27" s="110" t="s">
        <v>537</v>
      </c>
    </row>
    <row r="28" spans="1:14" s="24" customFormat="1" ht="18.75">
      <c r="A28" s="108">
        <v>20</v>
      </c>
      <c r="B28" s="199">
        <v>82</v>
      </c>
      <c r="C28" s="110" t="s">
        <v>462</v>
      </c>
      <c r="D28" s="111">
        <v>36733</v>
      </c>
      <c r="E28" s="112">
        <v>1</v>
      </c>
      <c r="F28" s="110" t="s">
        <v>235</v>
      </c>
      <c r="G28" s="110">
        <v>0</v>
      </c>
      <c r="H28" s="110" t="s">
        <v>460</v>
      </c>
      <c r="I28" s="112">
        <v>1</v>
      </c>
      <c r="J28" s="163" t="s">
        <v>818</v>
      </c>
      <c r="K28" s="164">
        <v>1</v>
      </c>
      <c r="L28" s="108">
        <v>2</v>
      </c>
      <c r="M28" s="114"/>
      <c r="N28" s="110" t="s">
        <v>572</v>
      </c>
    </row>
    <row r="29" spans="1:14" s="24" customFormat="1" ht="18.75">
      <c r="A29" s="108">
        <v>21</v>
      </c>
      <c r="B29" s="199">
        <v>203</v>
      </c>
      <c r="C29" s="110" t="s">
        <v>286</v>
      </c>
      <c r="D29" s="111">
        <v>36426</v>
      </c>
      <c r="E29" s="112">
        <v>1</v>
      </c>
      <c r="F29" s="110" t="s">
        <v>287</v>
      </c>
      <c r="G29" s="110">
        <v>0</v>
      </c>
      <c r="H29" s="110" t="s">
        <v>285</v>
      </c>
      <c r="I29" s="112">
        <v>1</v>
      </c>
      <c r="J29" s="163" t="s">
        <v>819</v>
      </c>
      <c r="K29" s="164">
        <v>1</v>
      </c>
      <c r="L29" s="108">
        <v>2</v>
      </c>
      <c r="M29" s="114"/>
      <c r="N29" s="110" t="s">
        <v>100</v>
      </c>
    </row>
    <row r="30" spans="1:14" s="24" customFormat="1" ht="25.5">
      <c r="A30" s="108">
        <v>22</v>
      </c>
      <c r="B30" s="199">
        <v>173</v>
      </c>
      <c r="C30" s="110" t="s">
        <v>553</v>
      </c>
      <c r="D30" s="111">
        <v>36363</v>
      </c>
      <c r="E30" s="112">
        <v>1</v>
      </c>
      <c r="F30" s="110" t="s">
        <v>278</v>
      </c>
      <c r="G30" s="110">
        <v>0</v>
      </c>
      <c r="H30" s="110" t="s">
        <v>554</v>
      </c>
      <c r="I30" s="112">
        <v>1</v>
      </c>
      <c r="J30" s="163" t="s">
        <v>820</v>
      </c>
      <c r="K30" s="164">
        <v>1</v>
      </c>
      <c r="L30" s="108">
        <v>2</v>
      </c>
      <c r="M30" s="108"/>
      <c r="N30" s="110" t="s">
        <v>555</v>
      </c>
    </row>
    <row r="31" spans="1:14" s="24" customFormat="1" ht="18.75">
      <c r="A31" s="108">
        <v>23</v>
      </c>
      <c r="B31" s="199">
        <v>81</v>
      </c>
      <c r="C31" s="110" t="s">
        <v>461</v>
      </c>
      <c r="D31" s="111">
        <v>36492</v>
      </c>
      <c r="E31" s="112">
        <v>1</v>
      </c>
      <c r="F31" s="110" t="s">
        <v>235</v>
      </c>
      <c r="G31" s="110">
        <v>0</v>
      </c>
      <c r="H31" s="110" t="s">
        <v>460</v>
      </c>
      <c r="I31" s="112">
        <v>1</v>
      </c>
      <c r="J31" s="163" t="s">
        <v>821</v>
      </c>
      <c r="K31" s="164">
        <v>1</v>
      </c>
      <c r="L31" s="108">
        <v>2</v>
      </c>
      <c r="M31" s="165" t="s">
        <v>325</v>
      </c>
      <c r="N31" s="110" t="s">
        <v>572</v>
      </c>
    </row>
    <row r="32" spans="1:14" s="24" customFormat="1">
      <c r="A32" s="108">
        <v>24</v>
      </c>
      <c r="B32" s="199">
        <v>80</v>
      </c>
      <c r="C32" s="110" t="s">
        <v>458</v>
      </c>
      <c r="D32" s="111">
        <v>36341</v>
      </c>
      <c r="E32" s="112">
        <v>2</v>
      </c>
      <c r="F32" s="110" t="s">
        <v>235</v>
      </c>
      <c r="G32" s="110">
        <v>0</v>
      </c>
      <c r="H32" s="110" t="s">
        <v>460</v>
      </c>
      <c r="I32" s="112">
        <v>2</v>
      </c>
      <c r="J32" s="163" t="s">
        <v>822</v>
      </c>
      <c r="K32" s="164">
        <v>1</v>
      </c>
      <c r="L32" s="108">
        <v>2</v>
      </c>
      <c r="M32" s="108"/>
      <c r="N32" s="110" t="s">
        <v>572</v>
      </c>
    </row>
    <row r="33" spans="1:14" s="24" customFormat="1">
      <c r="A33" s="108">
        <v>25</v>
      </c>
      <c r="B33" s="199">
        <v>202</v>
      </c>
      <c r="C33" s="110" t="s">
        <v>99</v>
      </c>
      <c r="D33" s="111">
        <v>36093</v>
      </c>
      <c r="E33" s="112">
        <v>1</v>
      </c>
      <c r="F33" s="110" t="s">
        <v>287</v>
      </c>
      <c r="G33" s="110">
        <v>0</v>
      </c>
      <c r="H33" s="110" t="s">
        <v>285</v>
      </c>
      <c r="I33" s="112">
        <v>1</v>
      </c>
      <c r="J33" s="163" t="s">
        <v>823</v>
      </c>
      <c r="K33" s="164">
        <v>1</v>
      </c>
      <c r="L33" s="108">
        <v>2</v>
      </c>
      <c r="M33" s="108"/>
      <c r="N33" s="110" t="s">
        <v>100</v>
      </c>
    </row>
    <row r="34" spans="1:14" s="24" customFormat="1">
      <c r="A34" s="108">
        <v>26</v>
      </c>
      <c r="B34" s="199">
        <v>54</v>
      </c>
      <c r="C34" s="110" t="s">
        <v>435</v>
      </c>
      <c r="D34" s="111">
        <v>36083</v>
      </c>
      <c r="E34" s="112">
        <v>2</v>
      </c>
      <c r="F34" s="110" t="s">
        <v>309</v>
      </c>
      <c r="G34" s="110">
        <v>0</v>
      </c>
      <c r="H34" s="110" t="s">
        <v>436</v>
      </c>
      <c r="I34" s="112">
        <v>2</v>
      </c>
      <c r="J34" s="163" t="s">
        <v>824</v>
      </c>
      <c r="K34" s="112" t="s">
        <v>11</v>
      </c>
      <c r="L34" s="108">
        <v>2</v>
      </c>
      <c r="M34" s="108"/>
      <c r="N34" s="110" t="s">
        <v>437</v>
      </c>
    </row>
    <row r="35" spans="1:14" s="24" customFormat="1" ht="18.75">
      <c r="A35" s="108">
        <v>27</v>
      </c>
      <c r="B35" s="199">
        <v>55</v>
      </c>
      <c r="C35" s="110" t="s">
        <v>197</v>
      </c>
      <c r="D35" s="111">
        <v>36252</v>
      </c>
      <c r="E35" s="112">
        <v>3</v>
      </c>
      <c r="F35" s="110" t="s">
        <v>309</v>
      </c>
      <c r="G35" s="110">
        <v>0</v>
      </c>
      <c r="H35" s="110" t="s">
        <v>436</v>
      </c>
      <c r="I35" s="112">
        <v>3</v>
      </c>
      <c r="J35" s="163" t="s">
        <v>825</v>
      </c>
      <c r="K35" s="112" t="s">
        <v>11</v>
      </c>
      <c r="L35" s="108">
        <v>3</v>
      </c>
      <c r="M35" s="114"/>
      <c r="N35" s="110" t="s">
        <v>198</v>
      </c>
    </row>
    <row r="36" spans="1:14" s="24" customFormat="1">
      <c r="A36" s="108">
        <v>28</v>
      </c>
      <c r="B36" s="199">
        <v>83</v>
      </c>
      <c r="C36" s="110" t="s">
        <v>463</v>
      </c>
      <c r="D36" s="111">
        <v>36712</v>
      </c>
      <c r="E36" s="112">
        <v>1</v>
      </c>
      <c r="F36" s="110" t="s">
        <v>235</v>
      </c>
      <c r="G36" s="110">
        <v>0</v>
      </c>
      <c r="H36" s="110" t="s">
        <v>460</v>
      </c>
      <c r="I36" s="112">
        <v>1</v>
      </c>
      <c r="J36" s="163" t="s">
        <v>826</v>
      </c>
      <c r="K36" s="164"/>
      <c r="L36" s="108" t="s">
        <v>827</v>
      </c>
      <c r="M36" s="115"/>
      <c r="N36" s="110" t="s">
        <v>572</v>
      </c>
    </row>
    <row r="37" spans="1:14" s="24" customFormat="1" ht="18.75">
      <c r="A37" s="108"/>
      <c r="B37" s="35"/>
      <c r="C37" s="110"/>
      <c r="D37" s="111"/>
      <c r="E37" s="112"/>
      <c r="F37" s="110"/>
      <c r="G37" s="110"/>
      <c r="H37" s="110"/>
      <c r="I37" s="112"/>
      <c r="J37" s="163"/>
      <c r="K37" s="164"/>
      <c r="L37" s="108"/>
      <c r="M37" s="114"/>
      <c r="N37" s="110"/>
    </row>
    <row r="38" spans="1:14" s="24" customFormat="1">
      <c r="A38" s="26" t="s">
        <v>169</v>
      </c>
      <c r="B38" s="35">
        <v>132</v>
      </c>
      <c r="C38" s="110" t="s">
        <v>502</v>
      </c>
      <c r="D38" s="111">
        <v>36511</v>
      </c>
      <c r="E38" s="112">
        <v>1</v>
      </c>
      <c r="F38" s="110" t="s">
        <v>149</v>
      </c>
      <c r="G38" s="110">
        <v>0</v>
      </c>
      <c r="H38" s="110">
        <v>0</v>
      </c>
      <c r="I38" s="112">
        <v>1</v>
      </c>
      <c r="J38" s="163" t="s">
        <v>815</v>
      </c>
      <c r="K38" s="164"/>
      <c r="L38" s="108"/>
      <c r="M38" s="108"/>
      <c r="N38" s="110" t="s">
        <v>500</v>
      </c>
    </row>
    <row r="39" spans="1:14" s="24" customFormat="1">
      <c r="A39" s="26" t="s">
        <v>169</v>
      </c>
      <c r="B39" s="35">
        <v>133</v>
      </c>
      <c r="C39" s="110" t="s">
        <v>503</v>
      </c>
      <c r="D39" s="111">
        <v>36177</v>
      </c>
      <c r="E39" s="112" t="s">
        <v>10</v>
      </c>
      <c r="F39" s="110" t="s">
        <v>149</v>
      </c>
      <c r="G39" s="110">
        <v>0</v>
      </c>
      <c r="H39" s="110">
        <v>0</v>
      </c>
      <c r="I39" s="112" t="s">
        <v>10</v>
      </c>
      <c r="J39" s="163" t="s">
        <v>816</v>
      </c>
      <c r="K39" s="164"/>
      <c r="L39" s="108"/>
      <c r="M39" s="108"/>
      <c r="N39" s="110" t="s">
        <v>150</v>
      </c>
    </row>
  </sheetData>
  <sortState ref="A9:N36">
    <sortCondition ref="J9:J36"/>
  </sortState>
  <mergeCells count="5">
    <mergeCell ref="A6:N6"/>
    <mergeCell ref="A1:N1"/>
    <mergeCell ref="A2:N2"/>
    <mergeCell ref="A3:N3"/>
    <mergeCell ref="A5:N5"/>
  </mergeCells>
  <conditionalFormatting sqref="M14 L7:M7 N7:N23 B7:K8 M24:N25 M20 N26 M27:N29 A40:N65261 C18:J34 C9:K17 J9:J34 C35:L39 K18:K20 L8:L34 A5:F5 H5:N5 N30:N39 A8:A39">
    <cfRule type="cellIs" dxfId="95" priority="53" operator="equal">
      <formula>0</formula>
    </cfRule>
  </conditionalFormatting>
  <conditionalFormatting sqref="K40:K65261 K5:K19">
    <cfRule type="cellIs" dxfId="94" priority="52" operator="equal">
      <formula>"0"</formula>
    </cfRule>
  </conditionalFormatting>
  <conditionalFormatting sqref="M34">
    <cfRule type="cellIs" dxfId="93" priority="35" operator="equal">
      <formula>0</formula>
    </cfRule>
  </conditionalFormatting>
  <conditionalFormatting sqref="M35">
    <cfRule type="cellIs" dxfId="92" priority="29" operator="equal">
      <formula>0</formula>
    </cfRule>
  </conditionalFormatting>
  <conditionalFormatting sqref="M8">
    <cfRule type="cellIs" dxfId="91" priority="51" operator="equal">
      <formula>0</formula>
    </cfRule>
  </conditionalFormatting>
  <conditionalFormatting sqref="M13">
    <cfRule type="cellIs" dxfId="90" priority="47" operator="equal">
      <formula>0</formula>
    </cfRule>
  </conditionalFormatting>
  <conditionalFormatting sqref="M12">
    <cfRule type="cellIs" dxfId="89" priority="36" operator="equal">
      <formula>0</formula>
    </cfRule>
  </conditionalFormatting>
  <conditionalFormatting sqref="M16">
    <cfRule type="cellIs" dxfId="88" priority="49" operator="equal">
      <formula>0</formula>
    </cfRule>
  </conditionalFormatting>
  <conditionalFormatting sqref="M17">
    <cfRule type="cellIs" dxfId="87" priority="48" operator="equal">
      <formula>0</formula>
    </cfRule>
  </conditionalFormatting>
  <conditionalFormatting sqref="M37 M39">
    <cfRule type="cellIs" dxfId="86" priority="34" operator="equal">
      <formula>0</formula>
    </cfRule>
  </conditionalFormatting>
  <conditionalFormatting sqref="A7">
    <cfRule type="cellIs" dxfId="85" priority="46" operator="equal">
      <formula>0</formula>
    </cfRule>
  </conditionalFormatting>
  <conditionalFormatting sqref="M31:M32">
    <cfRule type="cellIs" dxfId="84" priority="43" operator="equal">
      <formula>0</formula>
    </cfRule>
  </conditionalFormatting>
  <conditionalFormatting sqref="M22">
    <cfRule type="cellIs" dxfId="83" priority="42" operator="equal">
      <formula>0</formula>
    </cfRule>
  </conditionalFormatting>
  <conditionalFormatting sqref="M33">
    <cfRule type="cellIs" dxfId="82" priority="41" operator="equal">
      <formula>0</formula>
    </cfRule>
  </conditionalFormatting>
  <conditionalFormatting sqref="M21">
    <cfRule type="cellIs" dxfId="81" priority="40" operator="equal">
      <formula>0</formula>
    </cfRule>
  </conditionalFormatting>
  <conditionalFormatting sqref="M11">
    <cfRule type="cellIs" dxfId="80" priority="39" operator="equal">
      <formula>0</formula>
    </cfRule>
  </conditionalFormatting>
  <conditionalFormatting sqref="M9">
    <cfRule type="cellIs" dxfId="79" priority="37" operator="equal">
      <formula>0</formula>
    </cfRule>
  </conditionalFormatting>
  <conditionalFormatting sqref="M38">
    <cfRule type="cellIs" dxfId="78" priority="28" operator="equal">
      <formula>0</formula>
    </cfRule>
  </conditionalFormatting>
  <conditionalFormatting sqref="K21:K34">
    <cfRule type="cellIs" dxfId="77" priority="7" operator="equal">
      <formula>0</formula>
    </cfRule>
  </conditionalFormatting>
  <conditionalFormatting sqref="M26">
    <cfRule type="cellIs" dxfId="76" priority="9" operator="equal">
      <formula>0</formula>
    </cfRule>
  </conditionalFormatting>
  <conditionalFormatting sqref="M15">
    <cfRule type="cellIs" dxfId="75" priority="8" operator="equal">
      <formula>0</formula>
    </cfRule>
  </conditionalFormatting>
  <conditionalFormatting sqref="A4:J4 N4 B35:B39">
    <cfRule type="cellIs" dxfId="74" priority="6" stopIfTrue="1" operator="equal">
      <formula>0</formula>
    </cfRule>
  </conditionalFormatting>
  <conditionalFormatting sqref="B9:B34">
    <cfRule type="cellIs" dxfId="73" priority="5" stopIfTrue="1" operator="equal">
      <formula>0</formula>
    </cfRule>
  </conditionalFormatting>
  <conditionalFormatting sqref="M36">
    <cfRule type="cellIs" dxfId="72" priority="4" operator="equal">
      <formula>0</formula>
    </cfRule>
  </conditionalFormatting>
  <conditionalFormatting sqref="M23">
    <cfRule type="cellIs" dxfId="71" priority="3" operator="equal">
      <formula>0</formula>
    </cfRule>
  </conditionalFormatting>
  <conditionalFormatting sqref="M18">
    <cfRule type="cellIs" dxfId="70" priority="2" operator="equal">
      <formula>0</formula>
    </cfRule>
  </conditionalFormatting>
  <conditionalFormatting sqref="M30">
    <cfRule type="cellIs" dxfId="69" priority="1" operator="equal">
      <formula>0</formula>
    </cfRule>
  </conditionalFormatting>
  <printOptions horizontalCentered="1"/>
  <pageMargins left="0.19685039370078741" right="0.19685039370078741" top="0.75" bottom="0.48" header="0.19685039370078741" footer="0.41"/>
  <pageSetup paperSize="9" scale="82" fitToHeight="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8"/>
  <sheetViews>
    <sheetView topLeftCell="A5" zoomScale="75" zoomScaleNormal="75" zoomScaleSheetLayoutView="70" workbookViewId="0">
      <selection activeCell="O5" sqref="O1:U1048576"/>
    </sheetView>
  </sheetViews>
  <sheetFormatPr defaultRowHeight="12.75"/>
  <cols>
    <col min="1" max="1" width="4" style="2" customWidth="1"/>
    <col min="2" max="2" width="5.42578125" style="162" customWidth="1"/>
    <col min="3" max="3" width="20.5703125" style="4" customWidth="1"/>
    <col min="4" max="4" width="12.28515625" style="19" customWidth="1"/>
    <col min="5" max="5" width="7" style="19" hidden="1" customWidth="1"/>
    <col min="6" max="6" width="19" style="64" customWidth="1"/>
    <col min="7" max="7" width="13.85546875" style="56" hidden="1" customWidth="1"/>
    <col min="8" max="8" width="30.5703125" style="27" customWidth="1"/>
    <col min="9" max="9" width="8.85546875" style="27" customWidth="1"/>
    <col min="10" max="10" width="10.28515625" style="43" customWidth="1"/>
    <col min="11" max="11" width="8.5703125" style="162" customWidth="1"/>
    <col min="12" max="13" width="11.5703125" style="21" customWidth="1"/>
    <col min="14" max="14" width="38.140625" style="20" customWidth="1"/>
  </cols>
  <sheetData>
    <row r="1" spans="1:14" s="76" customFormat="1" ht="18">
      <c r="A1" s="220" t="s">
        <v>312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76" customFormat="1" ht="18">
      <c r="A2" s="220" t="s">
        <v>313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</row>
    <row r="3" spans="1:14" s="76" customFormat="1" ht="33.75" customHeight="1">
      <c r="A3" s="221" t="s">
        <v>567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s="76" customFormat="1" ht="18" customHeight="1">
      <c r="A4" s="10"/>
      <c r="B4" s="35"/>
      <c r="C4" s="23" t="s">
        <v>569</v>
      </c>
      <c r="D4" s="45"/>
      <c r="E4" s="45"/>
      <c r="F4" s="37"/>
      <c r="G4" s="84"/>
      <c r="H4" s="57"/>
      <c r="I4" s="36"/>
      <c r="J4" s="36"/>
      <c r="N4" s="38" t="s">
        <v>625</v>
      </c>
    </row>
    <row r="5" spans="1:14">
      <c r="A5" s="3"/>
      <c r="F5" s="55"/>
      <c r="H5" s="19"/>
      <c r="I5" s="19"/>
      <c r="L5" s="19"/>
      <c r="M5" s="19"/>
      <c r="N5" s="7"/>
    </row>
    <row r="6" spans="1:14" s="3" customFormat="1" ht="22.5">
      <c r="A6" s="219" t="s">
        <v>41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s="3" customFormat="1" ht="22.5" hidden="1">
      <c r="A7" s="219" t="s">
        <v>98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s="50" customFormat="1" ht="18.75">
      <c r="A8" s="107" t="s">
        <v>343</v>
      </c>
      <c r="B8" s="47"/>
      <c r="C8" s="48"/>
      <c r="D8" s="47"/>
      <c r="E8" s="47"/>
      <c r="F8" s="58"/>
      <c r="G8" s="58"/>
      <c r="H8" s="48"/>
      <c r="I8" s="48"/>
      <c r="J8" s="73"/>
      <c r="K8" s="49"/>
      <c r="L8" s="49"/>
      <c r="M8" s="49"/>
      <c r="N8" s="49"/>
    </row>
    <row r="9" spans="1:14" s="52" customFormat="1" ht="11.25">
      <c r="A9" s="52" t="s">
        <v>3</v>
      </c>
      <c r="B9" s="52" t="s">
        <v>4</v>
      </c>
      <c r="C9" s="53" t="s">
        <v>5</v>
      </c>
      <c r="D9" s="52" t="s">
        <v>14</v>
      </c>
      <c r="E9" s="52" t="s">
        <v>15</v>
      </c>
      <c r="F9" s="59" t="s">
        <v>6</v>
      </c>
      <c r="G9" s="60" t="s">
        <v>307</v>
      </c>
      <c r="H9" s="53" t="s">
        <v>17</v>
      </c>
      <c r="I9" s="52" t="s">
        <v>15</v>
      </c>
      <c r="J9" s="54" t="s">
        <v>7</v>
      </c>
      <c r="K9" s="52" t="s">
        <v>0</v>
      </c>
      <c r="L9" s="52" t="s">
        <v>25</v>
      </c>
      <c r="M9" s="52" t="s">
        <v>315</v>
      </c>
      <c r="N9" s="53" t="s">
        <v>8</v>
      </c>
    </row>
    <row r="10" spans="1:14" s="24" customFormat="1" ht="18.75">
      <c r="A10" s="108">
        <v>1</v>
      </c>
      <c r="B10" s="164">
        <v>62</v>
      </c>
      <c r="C10" s="110" t="s">
        <v>445</v>
      </c>
      <c r="D10" s="111">
        <v>36207</v>
      </c>
      <c r="E10" s="112" t="s">
        <v>10</v>
      </c>
      <c r="F10" s="110" t="s">
        <v>258</v>
      </c>
      <c r="G10" s="110">
        <v>0</v>
      </c>
      <c r="H10" s="110" t="s">
        <v>79</v>
      </c>
      <c r="I10" s="112" t="s">
        <v>10</v>
      </c>
      <c r="J10" s="163" t="s">
        <v>831</v>
      </c>
      <c r="K10" s="164" t="s">
        <v>846</v>
      </c>
      <c r="L10" s="108" t="s">
        <v>10</v>
      </c>
      <c r="M10" s="114"/>
      <c r="N10" s="110" t="s">
        <v>442</v>
      </c>
    </row>
    <row r="11" spans="1:14" s="24" customFormat="1" ht="18.75">
      <c r="A11" s="108">
        <v>2</v>
      </c>
      <c r="B11" s="164">
        <v>72</v>
      </c>
      <c r="C11" s="110" t="s">
        <v>144</v>
      </c>
      <c r="D11" s="111">
        <v>35814</v>
      </c>
      <c r="E11" s="112" t="s">
        <v>10</v>
      </c>
      <c r="F11" s="110" t="s">
        <v>308</v>
      </c>
      <c r="G11" s="110">
        <v>0</v>
      </c>
      <c r="H11" s="110" t="s">
        <v>288</v>
      </c>
      <c r="I11" s="112" t="s">
        <v>10</v>
      </c>
      <c r="J11" s="163" t="s">
        <v>832</v>
      </c>
      <c r="K11" s="164" t="s">
        <v>828</v>
      </c>
      <c r="L11" s="108" t="s">
        <v>10</v>
      </c>
      <c r="M11" s="114"/>
      <c r="N11" s="110" t="s">
        <v>290</v>
      </c>
    </row>
    <row r="12" spans="1:14" s="24" customFormat="1" ht="18.75">
      <c r="A12" s="108">
        <v>3</v>
      </c>
      <c r="B12" s="164">
        <v>96</v>
      </c>
      <c r="C12" s="110" t="s">
        <v>479</v>
      </c>
      <c r="D12" s="111">
        <v>35855</v>
      </c>
      <c r="E12" s="112">
        <v>1</v>
      </c>
      <c r="F12" s="110" t="s">
        <v>84</v>
      </c>
      <c r="G12" s="110">
        <v>0</v>
      </c>
      <c r="H12" s="110" t="s">
        <v>242</v>
      </c>
      <c r="I12" s="112">
        <v>1</v>
      </c>
      <c r="J12" s="163" t="s">
        <v>848</v>
      </c>
      <c r="K12" s="164" t="s">
        <v>316</v>
      </c>
      <c r="L12" s="108" t="s">
        <v>10</v>
      </c>
      <c r="M12" s="114" t="s">
        <v>341</v>
      </c>
      <c r="N12" s="110" t="s">
        <v>480</v>
      </c>
    </row>
    <row r="13" spans="1:14" s="24" customFormat="1" ht="25.5">
      <c r="A13" s="108">
        <v>4</v>
      </c>
      <c r="B13" s="164">
        <v>44</v>
      </c>
      <c r="C13" s="110" t="s">
        <v>188</v>
      </c>
      <c r="D13" s="111">
        <v>35827</v>
      </c>
      <c r="E13" s="112" t="s">
        <v>10</v>
      </c>
      <c r="F13" s="110" t="s">
        <v>165</v>
      </c>
      <c r="G13" s="110">
        <v>0</v>
      </c>
      <c r="H13" s="110" t="s">
        <v>372</v>
      </c>
      <c r="I13" s="112" t="s">
        <v>10</v>
      </c>
      <c r="J13" s="163" t="s">
        <v>833</v>
      </c>
      <c r="K13" s="164" t="s">
        <v>214</v>
      </c>
      <c r="L13" s="108" t="s">
        <v>10</v>
      </c>
      <c r="M13" s="114"/>
      <c r="N13" s="110" t="s">
        <v>424</v>
      </c>
    </row>
    <row r="14" spans="1:14" s="24" customFormat="1" ht="25.5">
      <c r="A14" s="108">
        <v>5</v>
      </c>
      <c r="B14" s="164">
        <v>43</v>
      </c>
      <c r="C14" s="110" t="s">
        <v>184</v>
      </c>
      <c r="D14" s="111">
        <v>35986</v>
      </c>
      <c r="E14" s="112" t="s">
        <v>10</v>
      </c>
      <c r="F14" s="110" t="s">
        <v>165</v>
      </c>
      <c r="G14" s="110">
        <v>0</v>
      </c>
      <c r="H14" s="110" t="s">
        <v>391</v>
      </c>
      <c r="I14" s="112" t="s">
        <v>10</v>
      </c>
      <c r="J14" s="163" t="s">
        <v>834</v>
      </c>
      <c r="K14" s="164" t="s">
        <v>215</v>
      </c>
      <c r="L14" s="108" t="s">
        <v>10</v>
      </c>
      <c r="M14" s="114"/>
      <c r="N14" s="110" t="s">
        <v>426</v>
      </c>
    </row>
    <row r="15" spans="1:14" s="24" customFormat="1" ht="25.5">
      <c r="A15" s="108">
        <v>6</v>
      </c>
      <c r="B15" s="164">
        <v>169</v>
      </c>
      <c r="C15" s="110" t="s">
        <v>139</v>
      </c>
      <c r="D15" s="111">
        <v>35798</v>
      </c>
      <c r="E15" s="112" t="s">
        <v>10</v>
      </c>
      <c r="F15" s="110" t="s">
        <v>278</v>
      </c>
      <c r="G15" s="110">
        <v>0</v>
      </c>
      <c r="H15" s="110" t="s">
        <v>552</v>
      </c>
      <c r="I15" s="112" t="s">
        <v>10</v>
      </c>
      <c r="J15" s="163" t="s">
        <v>835</v>
      </c>
      <c r="K15" s="164" t="s">
        <v>327</v>
      </c>
      <c r="L15" s="108" t="s">
        <v>10</v>
      </c>
      <c r="M15" s="165" t="s">
        <v>320</v>
      </c>
      <c r="N15" s="110" t="s">
        <v>280</v>
      </c>
    </row>
    <row r="16" spans="1:14" s="24" customFormat="1" ht="18.75">
      <c r="A16" s="108">
        <v>7</v>
      </c>
      <c r="B16" s="164">
        <v>164</v>
      </c>
      <c r="C16" s="110" t="s">
        <v>546</v>
      </c>
      <c r="D16" s="111">
        <v>35906</v>
      </c>
      <c r="E16" s="112">
        <v>1</v>
      </c>
      <c r="F16" s="110" t="s">
        <v>297</v>
      </c>
      <c r="G16" s="110">
        <v>0</v>
      </c>
      <c r="H16" s="110" t="s">
        <v>526</v>
      </c>
      <c r="I16" s="112">
        <v>1</v>
      </c>
      <c r="J16" s="163" t="s">
        <v>836</v>
      </c>
      <c r="K16" s="164" t="s">
        <v>326</v>
      </c>
      <c r="L16" s="108" t="s">
        <v>10</v>
      </c>
      <c r="M16" s="165"/>
      <c r="N16" s="110" t="s">
        <v>547</v>
      </c>
    </row>
    <row r="17" spans="1:14" s="24" customFormat="1" ht="18.75">
      <c r="A17" s="108">
        <v>8</v>
      </c>
      <c r="B17" s="164">
        <v>139</v>
      </c>
      <c r="C17" s="110" t="s">
        <v>264</v>
      </c>
      <c r="D17" s="111">
        <v>36000</v>
      </c>
      <c r="E17" s="112">
        <v>1</v>
      </c>
      <c r="F17" s="110" t="s">
        <v>171</v>
      </c>
      <c r="G17" s="110">
        <v>0</v>
      </c>
      <c r="H17" s="110" t="s">
        <v>263</v>
      </c>
      <c r="I17" s="112">
        <v>1</v>
      </c>
      <c r="J17" s="163" t="s">
        <v>837</v>
      </c>
      <c r="K17" s="164" t="s">
        <v>218</v>
      </c>
      <c r="L17" s="108" t="s">
        <v>10</v>
      </c>
      <c r="M17" s="165" t="s">
        <v>320</v>
      </c>
      <c r="N17" s="110" t="s">
        <v>265</v>
      </c>
    </row>
    <row r="18" spans="1:14" s="24" customFormat="1" ht="18.75">
      <c r="A18" s="108">
        <v>9</v>
      </c>
      <c r="B18" s="164">
        <v>107</v>
      </c>
      <c r="C18" s="110" t="s">
        <v>247</v>
      </c>
      <c r="D18" s="111">
        <v>36119</v>
      </c>
      <c r="E18" s="112" t="s">
        <v>10</v>
      </c>
      <c r="F18" s="110" t="s">
        <v>86</v>
      </c>
      <c r="G18" s="110">
        <v>0</v>
      </c>
      <c r="H18" s="110" t="s">
        <v>248</v>
      </c>
      <c r="I18" s="112" t="s">
        <v>10</v>
      </c>
      <c r="J18" s="163" t="s">
        <v>838</v>
      </c>
      <c r="K18" s="164" t="s">
        <v>216</v>
      </c>
      <c r="L18" s="108" t="s">
        <v>10</v>
      </c>
      <c r="M18" s="114"/>
      <c r="N18" s="110" t="s">
        <v>249</v>
      </c>
    </row>
    <row r="19" spans="1:14" s="24" customFormat="1">
      <c r="A19" s="108">
        <v>10</v>
      </c>
      <c r="B19" s="164">
        <v>61</v>
      </c>
      <c r="C19" s="110" t="s">
        <v>443</v>
      </c>
      <c r="D19" s="111">
        <v>35826</v>
      </c>
      <c r="E19" s="112" t="s">
        <v>10</v>
      </c>
      <c r="F19" s="110" t="s">
        <v>258</v>
      </c>
      <c r="G19" s="110">
        <v>0</v>
      </c>
      <c r="H19" s="110" t="s">
        <v>444</v>
      </c>
      <c r="I19" s="112" t="s">
        <v>10</v>
      </c>
      <c r="J19" s="163" t="s">
        <v>839</v>
      </c>
      <c r="K19" s="164">
        <v>8</v>
      </c>
      <c r="L19" s="108">
        <v>1</v>
      </c>
      <c r="M19" s="108"/>
      <c r="N19" s="110" t="s">
        <v>133</v>
      </c>
    </row>
    <row r="20" spans="1:14" s="24" customFormat="1" ht="25.5">
      <c r="A20" s="108">
        <v>11</v>
      </c>
      <c r="B20" s="164">
        <v>49</v>
      </c>
      <c r="C20" s="110" t="s">
        <v>187</v>
      </c>
      <c r="D20" s="111">
        <v>35828</v>
      </c>
      <c r="E20" s="112" t="s">
        <v>10</v>
      </c>
      <c r="F20" s="110" t="s">
        <v>111</v>
      </c>
      <c r="G20" s="110">
        <v>0</v>
      </c>
      <c r="H20" s="110" t="s">
        <v>372</v>
      </c>
      <c r="I20" s="112" t="s">
        <v>10</v>
      </c>
      <c r="J20" s="163" t="s">
        <v>840</v>
      </c>
      <c r="K20" s="164" t="s">
        <v>11</v>
      </c>
      <c r="L20" s="108">
        <v>1</v>
      </c>
      <c r="M20" s="165" t="s">
        <v>865</v>
      </c>
      <c r="N20" s="110" t="s">
        <v>425</v>
      </c>
    </row>
    <row r="21" spans="1:14" s="24" customFormat="1" ht="25.5">
      <c r="A21" s="108">
        <v>12</v>
      </c>
      <c r="B21" s="164">
        <v>30</v>
      </c>
      <c r="C21" s="110" t="s">
        <v>185</v>
      </c>
      <c r="D21" s="111">
        <v>36324</v>
      </c>
      <c r="E21" s="112" t="s">
        <v>10</v>
      </c>
      <c r="F21" s="110" t="s">
        <v>164</v>
      </c>
      <c r="G21" s="110">
        <v>0</v>
      </c>
      <c r="H21" s="110" t="s">
        <v>186</v>
      </c>
      <c r="I21" s="112" t="s">
        <v>10</v>
      </c>
      <c r="J21" s="163" t="s">
        <v>840</v>
      </c>
      <c r="K21" s="164">
        <v>7</v>
      </c>
      <c r="L21" s="108">
        <v>1</v>
      </c>
      <c r="M21" s="165" t="s">
        <v>866</v>
      </c>
      <c r="N21" s="110" t="s">
        <v>423</v>
      </c>
    </row>
    <row r="22" spans="1:14" s="24" customFormat="1">
      <c r="A22" s="108">
        <v>13</v>
      </c>
      <c r="B22" s="164">
        <v>84</v>
      </c>
      <c r="C22" s="110" t="s">
        <v>464</v>
      </c>
      <c r="D22" s="111">
        <v>36496</v>
      </c>
      <c r="E22" s="112">
        <v>1</v>
      </c>
      <c r="F22" s="110" t="s">
        <v>459</v>
      </c>
      <c r="G22" s="110">
        <v>0</v>
      </c>
      <c r="H22" s="110" t="s">
        <v>460</v>
      </c>
      <c r="I22" s="112">
        <v>1</v>
      </c>
      <c r="J22" s="163" t="s">
        <v>841</v>
      </c>
      <c r="K22" s="164">
        <v>6</v>
      </c>
      <c r="L22" s="108">
        <v>1</v>
      </c>
      <c r="M22" s="108"/>
      <c r="N22" s="110" t="s">
        <v>572</v>
      </c>
    </row>
    <row r="23" spans="1:14" s="24" customFormat="1">
      <c r="A23" s="108">
        <v>14</v>
      </c>
      <c r="B23" s="164">
        <v>74</v>
      </c>
      <c r="C23" s="110" t="s">
        <v>141</v>
      </c>
      <c r="D23" s="111">
        <v>36066</v>
      </c>
      <c r="E23" s="112">
        <v>1</v>
      </c>
      <c r="F23" s="110" t="s">
        <v>308</v>
      </c>
      <c r="G23" s="110">
        <v>0</v>
      </c>
      <c r="H23" s="110" t="s">
        <v>142</v>
      </c>
      <c r="I23" s="112">
        <v>1</v>
      </c>
      <c r="J23" s="163" t="s">
        <v>842</v>
      </c>
      <c r="K23" s="164">
        <v>5</v>
      </c>
      <c r="L23" s="108">
        <v>1</v>
      </c>
      <c r="M23" s="108"/>
      <c r="N23" s="110" t="s">
        <v>291</v>
      </c>
    </row>
    <row r="24" spans="1:14" s="24" customFormat="1">
      <c r="A24" s="108">
        <v>15</v>
      </c>
      <c r="B24" s="164">
        <v>163</v>
      </c>
      <c r="C24" s="110" t="s">
        <v>548</v>
      </c>
      <c r="D24" s="111">
        <v>36542</v>
      </c>
      <c r="E24" s="112">
        <v>1</v>
      </c>
      <c r="F24" s="110" t="s">
        <v>297</v>
      </c>
      <c r="G24" s="110">
        <v>0</v>
      </c>
      <c r="H24" s="110" t="s">
        <v>526</v>
      </c>
      <c r="I24" s="112">
        <v>1</v>
      </c>
      <c r="J24" s="163" t="s">
        <v>843</v>
      </c>
      <c r="K24" s="164">
        <v>4</v>
      </c>
      <c r="L24" s="108">
        <v>1</v>
      </c>
      <c r="M24" s="115"/>
      <c r="N24" s="110" t="s">
        <v>547</v>
      </c>
    </row>
    <row r="25" spans="1:14" s="24" customFormat="1" ht="18.75">
      <c r="A25" s="108">
        <v>16</v>
      </c>
      <c r="B25" s="164">
        <v>87</v>
      </c>
      <c r="C25" s="110" t="s">
        <v>472</v>
      </c>
      <c r="D25" s="111">
        <v>35978</v>
      </c>
      <c r="E25" s="112">
        <v>1</v>
      </c>
      <c r="F25" s="110" t="s">
        <v>86</v>
      </c>
      <c r="G25" s="110">
        <v>0</v>
      </c>
      <c r="H25" s="110" t="s">
        <v>242</v>
      </c>
      <c r="I25" s="112">
        <v>1</v>
      </c>
      <c r="J25" s="163" t="s">
        <v>844</v>
      </c>
      <c r="K25" s="164">
        <v>3</v>
      </c>
      <c r="L25" s="108">
        <v>2</v>
      </c>
      <c r="M25" s="114"/>
      <c r="N25" s="110" t="s">
        <v>473</v>
      </c>
    </row>
    <row r="26" spans="1:14" s="24" customFormat="1" ht="18.75">
      <c r="A26" s="108">
        <v>17</v>
      </c>
      <c r="B26" s="164">
        <v>56</v>
      </c>
      <c r="C26" s="110" t="s">
        <v>131</v>
      </c>
      <c r="D26" s="111">
        <v>36094</v>
      </c>
      <c r="E26" s="112">
        <v>2</v>
      </c>
      <c r="F26" s="110" t="s">
        <v>309</v>
      </c>
      <c r="G26" s="110">
        <v>0</v>
      </c>
      <c r="H26" s="110" t="s">
        <v>436</v>
      </c>
      <c r="I26" s="112">
        <v>2</v>
      </c>
      <c r="J26" s="163" t="s">
        <v>845</v>
      </c>
      <c r="K26" s="164" t="s">
        <v>11</v>
      </c>
      <c r="L26" s="108">
        <v>2</v>
      </c>
      <c r="M26" s="114"/>
      <c r="N26" s="110" t="s">
        <v>81</v>
      </c>
    </row>
    <row r="27" spans="1:14" s="24" customFormat="1" ht="18.75">
      <c r="A27" s="108"/>
      <c r="B27" s="109"/>
      <c r="C27" s="110"/>
      <c r="D27" s="111"/>
      <c r="E27" s="112"/>
      <c r="F27" s="110"/>
      <c r="G27" s="110"/>
      <c r="H27" s="110"/>
      <c r="I27" s="112"/>
      <c r="J27" s="163"/>
      <c r="K27" s="164"/>
      <c r="L27" s="108"/>
      <c r="M27" s="114"/>
      <c r="N27" s="110"/>
    </row>
    <row r="28" spans="1:14" s="24" customFormat="1" ht="18.75">
      <c r="A28" s="108"/>
      <c r="B28" s="109"/>
      <c r="C28" s="110"/>
      <c r="D28" s="111"/>
      <c r="E28" s="112"/>
      <c r="F28" s="110"/>
      <c r="G28" s="110"/>
      <c r="H28" s="110"/>
      <c r="I28" s="112"/>
      <c r="J28" s="163"/>
      <c r="K28" s="164"/>
      <c r="L28" s="108"/>
      <c r="M28" s="165"/>
      <c r="N28" s="110"/>
    </row>
    <row r="29" spans="1:14" s="24" customFormat="1" ht="18.75">
      <c r="A29" s="108"/>
      <c r="B29" s="109"/>
      <c r="C29" s="110"/>
      <c r="D29" s="111"/>
      <c r="E29" s="112"/>
      <c r="F29" s="110"/>
      <c r="G29" s="110"/>
      <c r="H29" s="110"/>
      <c r="I29" s="112"/>
      <c r="J29" s="163"/>
      <c r="K29" s="164"/>
      <c r="L29" s="108"/>
      <c r="M29" s="165"/>
      <c r="N29" s="110"/>
    </row>
    <row r="30" spans="1:14" s="24" customFormat="1">
      <c r="A30" s="108"/>
      <c r="B30" s="109"/>
      <c r="C30" s="110"/>
      <c r="D30" s="111"/>
      <c r="E30" s="112"/>
      <c r="F30" s="110"/>
      <c r="G30" s="110"/>
      <c r="H30" s="110"/>
      <c r="I30" s="112"/>
      <c r="J30" s="163"/>
      <c r="K30" s="164"/>
      <c r="L30" s="108"/>
      <c r="M30" s="108"/>
      <c r="N30" s="110"/>
    </row>
    <row r="31" spans="1:14" s="24" customFormat="1">
      <c r="A31" s="108"/>
      <c r="B31" s="109"/>
      <c r="C31" s="110"/>
      <c r="D31" s="111"/>
      <c r="E31" s="112"/>
      <c r="F31" s="110"/>
      <c r="G31" s="110"/>
      <c r="H31" s="110"/>
      <c r="I31" s="112"/>
      <c r="J31" s="163"/>
      <c r="K31" s="164"/>
      <c r="L31" s="108"/>
      <c r="M31" s="108"/>
      <c r="N31" s="110"/>
    </row>
    <row r="32" spans="1:14" s="24" customFormat="1">
      <c r="A32" s="108"/>
      <c r="B32" s="109"/>
      <c r="C32" s="110"/>
      <c r="D32" s="111"/>
      <c r="E32" s="112"/>
      <c r="F32" s="110"/>
      <c r="G32" s="110"/>
      <c r="H32" s="110"/>
      <c r="I32" s="112"/>
      <c r="J32" s="163"/>
      <c r="K32" s="164"/>
      <c r="L32" s="108"/>
      <c r="M32" s="115"/>
      <c r="N32" s="110"/>
    </row>
    <row r="33" spans="1:14" s="24" customFormat="1" ht="18.75">
      <c r="A33" s="108"/>
      <c r="B33" s="109"/>
      <c r="C33" s="110"/>
      <c r="D33" s="111"/>
      <c r="E33" s="112"/>
      <c r="F33" s="110"/>
      <c r="G33" s="110"/>
      <c r="H33" s="110"/>
      <c r="I33" s="112"/>
      <c r="J33" s="163"/>
      <c r="K33" s="164"/>
      <c r="L33" s="108"/>
      <c r="M33" s="165"/>
      <c r="N33" s="110"/>
    </row>
    <row r="34" spans="1:14" s="24" customFormat="1" ht="18.75">
      <c r="A34" s="108"/>
      <c r="B34" s="109"/>
      <c r="C34" s="110"/>
      <c r="D34" s="111"/>
      <c r="E34" s="112"/>
      <c r="F34" s="110"/>
      <c r="G34" s="110"/>
      <c r="H34" s="110"/>
      <c r="I34" s="112"/>
      <c r="J34" s="163"/>
      <c r="K34" s="164"/>
      <c r="L34" s="108"/>
      <c r="M34" s="114"/>
      <c r="N34" s="110"/>
    </row>
    <row r="35" spans="1:14" s="24" customFormat="1">
      <c r="A35" s="108"/>
      <c r="B35" s="109"/>
      <c r="C35" s="110"/>
      <c r="D35" s="111"/>
      <c r="E35" s="112"/>
      <c r="F35" s="110"/>
      <c r="G35" s="110"/>
      <c r="H35" s="110"/>
      <c r="I35" s="112"/>
      <c r="J35" s="163"/>
      <c r="K35" s="164"/>
      <c r="L35" s="108"/>
      <c r="M35" s="115"/>
      <c r="N35" s="110"/>
    </row>
    <row r="36" spans="1:14" s="24" customFormat="1">
      <c r="A36" s="108"/>
      <c r="B36" s="109"/>
      <c r="C36" s="110"/>
      <c r="D36" s="111"/>
      <c r="E36" s="112"/>
      <c r="F36" s="110"/>
      <c r="G36" s="110"/>
      <c r="H36" s="110"/>
      <c r="I36" s="112"/>
      <c r="J36" s="163"/>
      <c r="K36" s="164"/>
      <c r="L36" s="108"/>
      <c r="M36" s="108"/>
      <c r="N36" s="110"/>
    </row>
    <row r="37" spans="1:14" s="24" customFormat="1" ht="18.75">
      <c r="A37" s="108"/>
      <c r="B37" s="109"/>
      <c r="C37" s="110"/>
      <c r="D37" s="111"/>
      <c r="E37" s="112"/>
      <c r="F37" s="110"/>
      <c r="G37" s="110"/>
      <c r="H37" s="110"/>
      <c r="I37" s="112"/>
      <c r="J37" s="163"/>
      <c r="K37" s="164"/>
      <c r="L37" s="108"/>
      <c r="M37" s="165"/>
      <c r="N37" s="110"/>
    </row>
    <row r="38" spans="1:14" s="24" customFormat="1">
      <c r="A38" s="108"/>
      <c r="B38" s="109"/>
      <c r="C38" s="110"/>
      <c r="D38" s="111"/>
      <c r="E38" s="112"/>
      <c r="F38" s="110"/>
      <c r="G38" s="110"/>
      <c r="H38" s="110"/>
      <c r="I38" s="112"/>
      <c r="J38" s="163"/>
      <c r="K38" s="164"/>
      <c r="L38" s="108"/>
      <c r="M38" s="108"/>
      <c r="N38" s="110"/>
    </row>
  </sheetData>
  <sortState ref="A10:T26">
    <sortCondition ref="J10:J26"/>
  </sortState>
  <mergeCells count="5">
    <mergeCell ref="A7:N7"/>
    <mergeCell ref="A1:N1"/>
    <mergeCell ref="A2:N2"/>
    <mergeCell ref="A3:N3"/>
    <mergeCell ref="A6:N6"/>
  </mergeCells>
  <conditionalFormatting sqref="A5:F6 H5:N6 M19 L8:M8 N8:N24 M25:N25 N32:N38 L31:N31 M30:N30 B36:J38 B8:K9 A39:N65257 N27:N29 B27:I35 J14:J15 C10:J14 L32:L38 L27:L30 L26:N26 C15:I26 A9:A38 L9:L25">
    <cfRule type="cellIs" dxfId="68" priority="68" operator="equal">
      <formula>0</formula>
    </cfRule>
  </conditionalFormatting>
  <conditionalFormatting sqref="K5:K9 K39:K65257">
    <cfRule type="cellIs" dxfId="67" priority="67" operator="equal">
      <formula>"0"</formula>
    </cfRule>
  </conditionalFormatting>
  <conditionalFormatting sqref="M27">
    <cfRule type="cellIs" dxfId="66" priority="42" operator="equal">
      <formula>0</formula>
    </cfRule>
  </conditionalFormatting>
  <conditionalFormatting sqref="M9">
    <cfRule type="cellIs" dxfId="65" priority="66" operator="equal">
      <formula>0</formula>
    </cfRule>
  </conditionalFormatting>
  <conditionalFormatting sqref="M24">
    <cfRule type="cellIs" dxfId="64" priority="65" operator="equal">
      <formula>0</formula>
    </cfRule>
  </conditionalFormatting>
  <conditionalFormatting sqref="M13">
    <cfRule type="cellIs" dxfId="63" priority="53" operator="equal">
      <formula>0</formula>
    </cfRule>
  </conditionalFormatting>
  <conditionalFormatting sqref="M18">
    <cfRule type="cellIs" dxfId="62" priority="63" operator="equal">
      <formula>0</formula>
    </cfRule>
  </conditionalFormatting>
  <conditionalFormatting sqref="M14">
    <cfRule type="cellIs" dxfId="61" priority="62" operator="equal">
      <formula>0</formula>
    </cfRule>
  </conditionalFormatting>
  <conditionalFormatting sqref="M36 M38">
    <cfRule type="cellIs" dxfId="60" priority="51" operator="equal">
      <formula>0</formula>
    </cfRule>
  </conditionalFormatting>
  <conditionalFormatting sqref="A8">
    <cfRule type="cellIs" dxfId="59" priority="61" operator="equal">
      <formula>0</formula>
    </cfRule>
  </conditionalFormatting>
  <conditionalFormatting sqref="M32">
    <cfRule type="cellIs" dxfId="58" priority="60" operator="equal">
      <formula>0</formula>
    </cfRule>
  </conditionalFormatting>
  <conditionalFormatting sqref="M34">
    <cfRule type="cellIs" dxfId="57" priority="58" operator="equal">
      <formula>0</formula>
    </cfRule>
  </conditionalFormatting>
  <conditionalFormatting sqref="M22">
    <cfRule type="cellIs" dxfId="56" priority="57" operator="equal">
      <formula>0</formula>
    </cfRule>
  </conditionalFormatting>
  <conditionalFormatting sqref="M10:M11">
    <cfRule type="cellIs" dxfId="55" priority="54" operator="equal">
      <formula>0</formula>
    </cfRule>
  </conditionalFormatting>
  <conditionalFormatting sqref="M16">
    <cfRule type="cellIs" dxfId="54" priority="41" operator="equal">
      <formula>0</formula>
    </cfRule>
  </conditionalFormatting>
  <conditionalFormatting sqref="M23">
    <cfRule type="cellIs" dxfId="53" priority="37" operator="equal">
      <formula>0</formula>
    </cfRule>
  </conditionalFormatting>
  <conditionalFormatting sqref="M35">
    <cfRule type="cellIs" dxfId="52" priority="38" operator="equal">
      <formula>0</formula>
    </cfRule>
  </conditionalFormatting>
  <conditionalFormatting sqref="K10:K38">
    <cfRule type="cellIs" dxfId="51" priority="30" operator="equal">
      <formula>0</formula>
    </cfRule>
  </conditionalFormatting>
  <conditionalFormatting sqref="M37">
    <cfRule type="cellIs" dxfId="50" priority="36" operator="equal">
      <formula>0</formula>
    </cfRule>
  </conditionalFormatting>
  <conditionalFormatting sqref="M28">
    <cfRule type="cellIs" dxfId="49" priority="34" operator="equal">
      <formula>0</formula>
    </cfRule>
  </conditionalFormatting>
  <conditionalFormatting sqref="M33">
    <cfRule type="cellIs" dxfId="48" priority="33" operator="equal">
      <formula>0</formula>
    </cfRule>
  </conditionalFormatting>
  <conditionalFormatting sqref="M29">
    <cfRule type="cellIs" dxfId="47" priority="32" operator="equal">
      <formula>0</formula>
    </cfRule>
  </conditionalFormatting>
  <conditionalFormatting sqref="J15:J35">
    <cfRule type="cellIs" dxfId="46" priority="31" operator="equal">
      <formula>0</formula>
    </cfRule>
  </conditionalFormatting>
  <conditionalFormatting sqref="A4:J4 N4">
    <cfRule type="cellIs" dxfId="45" priority="29" stopIfTrue="1" operator="equal">
      <formula>0</formula>
    </cfRule>
  </conditionalFormatting>
  <conditionalFormatting sqref="M15">
    <cfRule type="cellIs" dxfId="44" priority="5" operator="equal">
      <formula>0</formula>
    </cfRule>
  </conditionalFormatting>
  <conditionalFormatting sqref="B10:B26">
    <cfRule type="cellIs" dxfId="43" priority="6" stopIfTrue="1" operator="equal">
      <formula>0</formula>
    </cfRule>
  </conditionalFormatting>
  <conditionalFormatting sqref="M17">
    <cfRule type="cellIs" dxfId="42" priority="1" operator="equal">
      <formula>0</formula>
    </cfRule>
  </conditionalFormatting>
  <conditionalFormatting sqref="M20">
    <cfRule type="cellIs" dxfId="41" priority="4" operator="equal">
      <formula>0</formula>
    </cfRule>
  </conditionalFormatting>
  <conditionalFormatting sqref="M12">
    <cfRule type="cellIs" dxfId="40" priority="3" operator="equal">
      <formula>0</formula>
    </cfRule>
  </conditionalFormatting>
  <conditionalFormatting sqref="M21">
    <cfRule type="cellIs" dxfId="39" priority="2" operator="equal">
      <formula>0</formula>
    </cfRule>
  </conditionalFormatting>
  <printOptions horizontalCentered="1"/>
  <pageMargins left="0.19685039370078741" right="0.19685039370078741" top="0.39370078740157483" bottom="0.23" header="0.19685039370078741" footer="0.19685039370078741"/>
  <pageSetup paperSize="9" scale="81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25</vt:i4>
      </vt:variant>
    </vt:vector>
  </HeadingPairs>
  <TitlesOfParts>
    <vt:vector size="38" baseType="lpstr">
      <vt:lpstr>командн карты</vt:lpstr>
      <vt:lpstr>И муж 35</vt:lpstr>
      <vt:lpstr>И муж 35 (2)</vt:lpstr>
      <vt:lpstr>И муж 20</vt:lpstr>
      <vt:lpstr>И муж 20 (2)</vt:lpstr>
      <vt:lpstr>И жен 20</vt:lpstr>
      <vt:lpstr>И жен 20 (2)</vt:lpstr>
      <vt:lpstr>И дев 5</vt:lpstr>
      <vt:lpstr>И юноши 10</vt:lpstr>
      <vt:lpstr>И юниорки 10 </vt:lpstr>
      <vt:lpstr>И юниоры 10 </vt:lpstr>
      <vt:lpstr>командный</vt:lpstr>
      <vt:lpstr>Лист1</vt:lpstr>
      <vt:lpstr>'И жен 20 (2)'!МЕСТА</vt:lpstr>
      <vt:lpstr>'И муж 20 (2)'!МЕСТА</vt:lpstr>
      <vt:lpstr>'И дев 5'!НОМЕРА</vt:lpstr>
      <vt:lpstr>'И жен 20'!НОМЕРА</vt:lpstr>
      <vt:lpstr>'И жен 20 (2)'!НОМЕРА</vt:lpstr>
      <vt:lpstr>'И муж 20'!НОМЕРА</vt:lpstr>
      <vt:lpstr>'И муж 20 (2)'!НОМЕРА</vt:lpstr>
      <vt:lpstr>'И муж 35 (2)'!НОМЕРА</vt:lpstr>
      <vt:lpstr>'И юниорки 10 '!НОМЕРА</vt:lpstr>
      <vt:lpstr>'И юниоры 10 '!НОМЕРА</vt:lpstr>
      <vt:lpstr>'И юноши 10'!НОМЕРА</vt:lpstr>
      <vt:lpstr>НОМЕРА</vt:lpstr>
      <vt:lpstr>'И дев 5'!Область_печати</vt:lpstr>
      <vt:lpstr>'И жен 20'!Область_печати</vt:lpstr>
      <vt:lpstr>'И жен 20 (2)'!Область_печати</vt:lpstr>
      <vt:lpstr>'И муж 20'!Область_печати</vt:lpstr>
      <vt:lpstr>'И муж 20 (2)'!Область_печати</vt:lpstr>
      <vt:lpstr>'И муж 35'!Область_печати</vt:lpstr>
      <vt:lpstr>'И муж 35 (2)'!Область_печати</vt:lpstr>
      <vt:lpstr>'И юниорки 10 '!Область_печати</vt:lpstr>
      <vt:lpstr>'И юниоры 10 '!Область_печати</vt:lpstr>
      <vt:lpstr>'И юноши 10'!Область_печати</vt:lpstr>
      <vt:lpstr>командный!Область_печати</vt:lpstr>
      <vt:lpstr>'И жен 20 (2)'!ОЧКИ</vt:lpstr>
      <vt:lpstr>'И муж 20 (2)'!ОЧКИ</vt:lpstr>
    </vt:vector>
  </TitlesOfParts>
  <Company>Парсек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Попов</dc:creator>
  <cp:lastModifiedBy>Леночка</cp:lastModifiedBy>
  <cp:lastPrinted>2015-02-28T11:09:32Z</cp:lastPrinted>
  <dcterms:created xsi:type="dcterms:W3CDTF">2006-03-25T14:23:33Z</dcterms:created>
  <dcterms:modified xsi:type="dcterms:W3CDTF">2015-02-28T12:56:49Z</dcterms:modified>
</cp:coreProperties>
</file>